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Лист1!$A$18:$F$564</definedName>
    <definedName name="_xlnm.Print_Area" localSheetId="0">Лист1!$A$3:$F$564</definedName>
  </definedNames>
  <calcPr calcId="162913"/>
</workbook>
</file>

<file path=xl/calcChain.xml><?xml version="1.0" encoding="utf-8"?>
<calcChain xmlns="http://schemas.openxmlformats.org/spreadsheetml/2006/main">
  <c r="D184" i="1" l="1"/>
  <c r="E203" i="1"/>
  <c r="F203" i="1"/>
  <c r="E204" i="1"/>
  <c r="F204" i="1"/>
  <c r="E205" i="1"/>
  <c r="F205" i="1"/>
  <c r="D203" i="1"/>
  <c r="D204" i="1"/>
  <c r="D205" i="1"/>
  <c r="E199" i="1"/>
  <c r="F199" i="1"/>
  <c r="E200" i="1"/>
  <c r="F200" i="1"/>
  <c r="E201" i="1"/>
  <c r="F201" i="1"/>
  <c r="D199" i="1"/>
  <c r="D200" i="1"/>
  <c r="D201" i="1"/>
  <c r="E174" i="1"/>
  <c r="F174" i="1"/>
  <c r="F175" i="1"/>
  <c r="E175" i="1"/>
  <c r="D174" i="1"/>
  <c r="D175" i="1"/>
  <c r="E155" i="1" l="1"/>
  <c r="E154" i="1" s="1"/>
  <c r="F155" i="1"/>
  <c r="F154" i="1" s="1"/>
  <c r="D155" i="1"/>
  <c r="D154" i="1" s="1"/>
  <c r="F213" i="1"/>
  <c r="F212" i="1" s="1"/>
  <c r="E213" i="1"/>
  <c r="E212" i="1" s="1"/>
  <c r="D213" i="1"/>
  <c r="D212" i="1" s="1"/>
  <c r="D151" i="1"/>
  <c r="D150" i="1" s="1"/>
  <c r="F151" i="1"/>
  <c r="E151" i="1"/>
  <c r="D158" i="1"/>
  <c r="E158" i="1"/>
  <c r="F158" i="1"/>
  <c r="F124" i="1"/>
  <c r="F123" i="1" s="1"/>
  <c r="E124" i="1"/>
  <c r="E123" i="1" s="1"/>
  <c r="D124" i="1"/>
  <c r="D123" i="1" s="1"/>
  <c r="F118" i="1"/>
  <c r="F117" i="1" s="1"/>
  <c r="E118" i="1"/>
  <c r="E117" i="1" s="1"/>
  <c r="D118" i="1"/>
  <c r="D117" i="1" s="1"/>
  <c r="E72" i="1"/>
  <c r="E71" i="1" s="1"/>
  <c r="F72" i="1"/>
  <c r="F71" i="1" s="1"/>
  <c r="D72" i="1"/>
  <c r="D71" i="1" s="1"/>
  <c r="E481" i="1" l="1"/>
  <c r="F481" i="1"/>
  <c r="D481" i="1"/>
  <c r="E562" i="1" l="1"/>
  <c r="F562" i="1"/>
  <c r="D562" i="1"/>
  <c r="E483" i="1"/>
  <c r="F483" i="1"/>
  <c r="D483" i="1"/>
  <c r="E474" i="1"/>
  <c r="E473" i="1" s="1"/>
  <c r="E472" i="1" s="1"/>
  <c r="E471" i="1" s="1"/>
  <c r="F474" i="1"/>
  <c r="F473" i="1" s="1"/>
  <c r="F472" i="1" s="1"/>
  <c r="F471" i="1" s="1"/>
  <c r="D474" i="1"/>
  <c r="D473" i="1" s="1"/>
  <c r="D472" i="1" s="1"/>
  <c r="D471" i="1" s="1"/>
  <c r="E469" i="1"/>
  <c r="E468" i="1" s="1"/>
  <c r="E467" i="1" s="1"/>
  <c r="E466" i="1" s="1"/>
  <c r="F469" i="1"/>
  <c r="F468" i="1" s="1"/>
  <c r="F467" i="1" s="1"/>
  <c r="F466" i="1" s="1"/>
  <c r="D469" i="1"/>
  <c r="D468" i="1" s="1"/>
  <c r="D467" i="1" s="1"/>
  <c r="D466" i="1" s="1"/>
  <c r="E448" i="1"/>
  <c r="E447" i="1" s="1"/>
  <c r="E446" i="1" s="1"/>
  <c r="E445" i="1" s="1"/>
  <c r="F448" i="1"/>
  <c r="F447" i="1" s="1"/>
  <c r="F446" i="1" s="1"/>
  <c r="F445" i="1" s="1"/>
  <c r="D448" i="1"/>
  <c r="D447" i="1"/>
  <c r="D446" i="1" s="1"/>
  <c r="D445" i="1" s="1"/>
  <c r="E440" i="1"/>
  <c r="E439" i="1" s="1"/>
  <c r="F440" i="1"/>
  <c r="F439" i="1" s="1"/>
  <c r="D440" i="1"/>
  <c r="D439" i="1" s="1"/>
  <c r="E432" i="1"/>
  <c r="E431" i="1" s="1"/>
  <c r="F432" i="1"/>
  <c r="F431" i="1" s="1"/>
  <c r="D432" i="1"/>
  <c r="D431" i="1" s="1"/>
  <c r="E427" i="1"/>
  <c r="E426" i="1" s="1"/>
  <c r="F427" i="1"/>
  <c r="F426" i="1" s="1"/>
  <c r="D427" i="1"/>
  <c r="D426" i="1" s="1"/>
  <c r="E424" i="1"/>
  <c r="E423" i="1" s="1"/>
  <c r="F424" i="1"/>
  <c r="F423" i="1" s="1"/>
  <c r="D424" i="1"/>
  <c r="D423" i="1" s="1"/>
  <c r="E414" i="1"/>
  <c r="E413" i="1" s="1"/>
  <c r="F414" i="1"/>
  <c r="F413" i="1" s="1"/>
  <c r="D414" i="1"/>
  <c r="D413" i="1" s="1"/>
  <c r="E411" i="1"/>
  <c r="E410" i="1" s="1"/>
  <c r="F411" i="1"/>
  <c r="F410" i="1" s="1"/>
  <c r="D411" i="1"/>
  <c r="D410" i="1" s="1"/>
  <c r="E402" i="1"/>
  <c r="E401" i="1" s="1"/>
  <c r="F402" i="1"/>
  <c r="F401" i="1" s="1"/>
  <c r="D402" i="1"/>
  <c r="D401" i="1" s="1"/>
  <c r="E373" i="1"/>
  <c r="E372" i="1" s="1"/>
  <c r="F373" i="1"/>
  <c r="F372" i="1" s="1"/>
  <c r="D373" i="1"/>
  <c r="D372" i="1" s="1"/>
  <c r="E354" i="1"/>
  <c r="F354" i="1"/>
  <c r="D354" i="1"/>
  <c r="E352" i="1"/>
  <c r="F352" i="1"/>
  <c r="D352" i="1"/>
  <c r="E321" i="1" l="1"/>
  <c r="E320" i="1" s="1"/>
  <c r="E319" i="1" s="1"/>
  <c r="F321" i="1"/>
  <c r="F320" i="1" s="1"/>
  <c r="F319" i="1" s="1"/>
  <c r="D321" i="1"/>
  <c r="D320" i="1" s="1"/>
  <c r="D319" i="1" s="1"/>
  <c r="D317" i="1"/>
  <c r="D316" i="1" s="1"/>
  <c r="D315" i="1" s="1"/>
  <c r="E317" i="1"/>
  <c r="E316" i="1" s="1"/>
  <c r="E315" i="1" s="1"/>
  <c r="F317" i="1"/>
  <c r="F316" i="1" s="1"/>
  <c r="F315" i="1" s="1"/>
  <c r="E290" i="1"/>
  <c r="E289" i="1" s="1"/>
  <c r="F290" i="1"/>
  <c r="F289" i="1" s="1"/>
  <c r="D290" i="1"/>
  <c r="D289" i="1" s="1"/>
  <c r="E287" i="1"/>
  <c r="E286" i="1" s="1"/>
  <c r="F287" i="1"/>
  <c r="F286" i="1" s="1"/>
  <c r="D287" i="1"/>
  <c r="D286" i="1" s="1"/>
  <c r="E284" i="1"/>
  <c r="E283" i="1" s="1"/>
  <c r="F284" i="1"/>
  <c r="F283" i="1" s="1"/>
  <c r="D284" i="1"/>
  <c r="D283" i="1" s="1"/>
  <c r="E280" i="1"/>
  <c r="E279" i="1" s="1"/>
  <c r="E278" i="1" s="1"/>
  <c r="F280" i="1"/>
  <c r="F279" i="1" s="1"/>
  <c r="F278" i="1" s="1"/>
  <c r="D280" i="1"/>
  <c r="D279" i="1" s="1"/>
  <c r="D278" i="1" s="1"/>
  <c r="E276" i="1"/>
  <c r="E275" i="1" s="1"/>
  <c r="F276" i="1"/>
  <c r="F275" i="1" s="1"/>
  <c r="D276" i="1"/>
  <c r="D275" i="1" s="1"/>
  <c r="E273" i="1"/>
  <c r="E272" i="1" s="1"/>
  <c r="F273" i="1"/>
  <c r="F272" i="1" s="1"/>
  <c r="D273" i="1"/>
  <c r="D272" i="1" s="1"/>
  <c r="E248" i="1"/>
  <c r="E247" i="1" s="1"/>
  <c r="E246" i="1" s="1"/>
  <c r="F248" i="1"/>
  <c r="F247" i="1" s="1"/>
  <c r="F246" i="1" s="1"/>
  <c r="D248" i="1"/>
  <c r="D247" i="1" s="1"/>
  <c r="D246" i="1" s="1"/>
  <c r="E244" i="1"/>
  <c r="E243" i="1" s="1"/>
  <c r="E242" i="1" s="1"/>
  <c r="F244" i="1"/>
  <c r="F243" i="1" s="1"/>
  <c r="F242" i="1" s="1"/>
  <c r="D244" i="1"/>
  <c r="D243" i="1" s="1"/>
  <c r="D242" i="1" s="1"/>
  <c r="E210" i="1"/>
  <c r="E209" i="1" s="1"/>
  <c r="F210" i="1"/>
  <c r="F209" i="1" s="1"/>
  <c r="D210" i="1"/>
  <c r="D209" i="1" s="1"/>
  <c r="E182" i="1"/>
  <c r="E181" i="1" s="1"/>
  <c r="E180" i="1" s="1"/>
  <c r="F182" i="1"/>
  <c r="F181" i="1" s="1"/>
  <c r="F180" i="1" s="1"/>
  <c r="D182" i="1"/>
  <c r="D181" i="1" s="1"/>
  <c r="D180" i="1" s="1"/>
  <c r="E166" i="1"/>
  <c r="F166" i="1"/>
  <c r="E164" i="1"/>
  <c r="F164" i="1"/>
  <c r="D166" i="1"/>
  <c r="D164" i="1"/>
  <c r="E96" i="1"/>
  <c r="E95" i="1" s="1"/>
  <c r="E94" i="1" s="1"/>
  <c r="F96" i="1"/>
  <c r="F95" i="1" s="1"/>
  <c r="F94" i="1" s="1"/>
  <c r="D96" i="1"/>
  <c r="D95" i="1" s="1"/>
  <c r="D94" i="1" s="1"/>
  <c r="E39" i="1"/>
  <c r="F39" i="1"/>
  <c r="E41" i="1"/>
  <c r="F41" i="1"/>
  <c r="E44" i="1"/>
  <c r="E43" i="1" s="1"/>
  <c r="F44" i="1"/>
  <c r="F43" i="1" s="1"/>
  <c r="D44" i="1"/>
  <c r="D43" i="1" s="1"/>
  <c r="E23" i="1"/>
  <c r="E22" i="1" s="1"/>
  <c r="E21" i="1" s="1"/>
  <c r="F23" i="1"/>
  <c r="F22" i="1" s="1"/>
  <c r="F21" i="1" s="1"/>
  <c r="D23" i="1"/>
  <c r="D22" i="1" s="1"/>
  <c r="D21" i="1" s="1"/>
  <c r="D208" i="1" l="1"/>
  <c r="D207" i="1" s="1"/>
  <c r="F208" i="1"/>
  <c r="F207" i="1" s="1"/>
  <c r="E208" i="1"/>
  <c r="E207" i="1" s="1"/>
  <c r="F163" i="1"/>
  <c r="F162" i="1" s="1"/>
  <c r="E163" i="1"/>
  <c r="E162" i="1" s="1"/>
  <c r="D163" i="1"/>
  <c r="D162" i="1" s="1"/>
  <c r="E142" i="1"/>
  <c r="F142" i="1"/>
  <c r="D142" i="1"/>
  <c r="E346" i="1" l="1"/>
  <c r="E345" i="1" s="1"/>
  <c r="E67" i="1"/>
  <c r="E66" i="1" s="1"/>
  <c r="E65" i="1" s="1"/>
  <c r="E64" i="1" s="1"/>
  <c r="F67" i="1"/>
  <c r="F66" i="1" s="1"/>
  <c r="F65" i="1" s="1"/>
  <c r="F64" i="1" s="1"/>
  <c r="E62" i="1"/>
  <c r="E61" i="1" s="1"/>
  <c r="E60" i="1" s="1"/>
  <c r="E59" i="1" s="1"/>
  <c r="F62" i="1"/>
  <c r="F61" i="1" s="1"/>
  <c r="F60" i="1" s="1"/>
  <c r="F59" i="1" s="1"/>
  <c r="F510" i="1"/>
  <c r="E510" i="1"/>
  <c r="D510" i="1"/>
  <c r="E343" i="1" l="1"/>
  <c r="E342" i="1" s="1"/>
  <c r="F343" i="1"/>
  <c r="F342" i="1" s="1"/>
  <c r="D343" i="1"/>
  <c r="D342" i="1" s="1"/>
  <c r="E313" i="1"/>
  <c r="E312" i="1" s="1"/>
  <c r="F313" i="1"/>
  <c r="F312" i="1" s="1"/>
  <c r="D313" i="1"/>
  <c r="D312" i="1" s="1"/>
  <c r="F57" i="1"/>
  <c r="F56" i="1" s="1"/>
  <c r="F55" i="1" s="1"/>
  <c r="F54" i="1" s="1"/>
  <c r="E57" i="1"/>
  <c r="E56" i="1" s="1"/>
  <c r="E55" i="1" s="1"/>
  <c r="E54" i="1" s="1"/>
  <c r="D57" i="1"/>
  <c r="D56" i="1" s="1"/>
  <c r="D55" i="1" s="1"/>
  <c r="D54" i="1" s="1"/>
  <c r="F77" i="1" l="1"/>
  <c r="E77" i="1"/>
  <c r="D77" i="1"/>
  <c r="E34" i="1"/>
  <c r="F486" i="1" l="1"/>
  <c r="F485" i="1" s="1"/>
  <c r="E541" i="1" l="1"/>
  <c r="E486" i="1"/>
  <c r="D486" i="1"/>
  <c r="D485" i="1" s="1"/>
  <c r="E485" i="1" l="1"/>
  <c r="F459" i="1"/>
  <c r="F458" i="1" s="1"/>
  <c r="F457" i="1" s="1"/>
  <c r="F456" i="1" s="1"/>
  <c r="F455" i="1" s="1"/>
  <c r="E459" i="1"/>
  <c r="D459" i="1"/>
  <c r="D458" i="1" s="1"/>
  <c r="D457" i="1" s="1"/>
  <c r="D456" i="1" s="1"/>
  <c r="D455" i="1" s="1"/>
  <c r="D464" i="1"/>
  <c r="D463" i="1" s="1"/>
  <c r="D462" i="1" s="1"/>
  <c r="D461" i="1" s="1"/>
  <c r="E464" i="1"/>
  <c r="F464" i="1"/>
  <c r="F463" i="1" s="1"/>
  <c r="F462" i="1" s="1"/>
  <c r="F461" i="1" s="1"/>
  <c r="E463" i="1" l="1"/>
  <c r="E458" i="1"/>
  <c r="E148" i="1"/>
  <c r="E462" i="1" l="1"/>
  <c r="E457" i="1"/>
  <c r="F560" i="1"/>
  <c r="F559" i="1" s="1"/>
  <c r="E560" i="1"/>
  <c r="E559" i="1" s="1"/>
  <c r="D560" i="1"/>
  <c r="D559" i="1" s="1"/>
  <c r="F557" i="1"/>
  <c r="E557" i="1"/>
  <c r="D557" i="1"/>
  <c r="F555" i="1"/>
  <c r="E555" i="1"/>
  <c r="D555" i="1"/>
  <c r="F552" i="1"/>
  <c r="F551" i="1" s="1"/>
  <c r="E552" i="1"/>
  <c r="D552" i="1"/>
  <c r="D551" i="1" s="1"/>
  <c r="F549" i="1"/>
  <c r="F548" i="1" s="1"/>
  <c r="E549" i="1"/>
  <c r="D549" i="1"/>
  <c r="D548" i="1" s="1"/>
  <c r="F546" i="1"/>
  <c r="E546" i="1"/>
  <c r="D546" i="1"/>
  <c r="F544" i="1"/>
  <c r="E544" i="1"/>
  <c r="D544" i="1"/>
  <c r="F541" i="1"/>
  <c r="D541" i="1"/>
  <c r="F539" i="1"/>
  <c r="E539" i="1"/>
  <c r="D539" i="1"/>
  <c r="F536" i="1"/>
  <c r="F535" i="1" s="1"/>
  <c r="E536" i="1"/>
  <c r="D536" i="1"/>
  <c r="D535" i="1" s="1"/>
  <c r="F533" i="1"/>
  <c r="E533" i="1"/>
  <c r="D533" i="1"/>
  <c r="F531" i="1"/>
  <c r="E531" i="1"/>
  <c r="D531" i="1"/>
  <c r="F528" i="1"/>
  <c r="E528" i="1"/>
  <c r="D528" i="1"/>
  <c r="F526" i="1"/>
  <c r="E526" i="1"/>
  <c r="D526" i="1"/>
  <c r="F523" i="1"/>
  <c r="E523" i="1"/>
  <c r="D523" i="1"/>
  <c r="F521" i="1"/>
  <c r="E521" i="1"/>
  <c r="D521" i="1"/>
  <c r="F519" i="1"/>
  <c r="E519" i="1"/>
  <c r="D519" i="1"/>
  <c r="F516" i="1"/>
  <c r="F515" i="1" s="1"/>
  <c r="E516" i="1"/>
  <c r="D516" i="1"/>
  <c r="D515" i="1" s="1"/>
  <c r="F513" i="1"/>
  <c r="F512" i="1" s="1"/>
  <c r="E513" i="1"/>
  <c r="D513" i="1"/>
  <c r="D512" i="1" s="1"/>
  <c r="F508" i="1"/>
  <c r="F507" i="1" s="1"/>
  <c r="E508" i="1"/>
  <c r="E507" i="1" s="1"/>
  <c r="D508" i="1"/>
  <c r="D507" i="1" s="1"/>
  <c r="F505" i="1"/>
  <c r="F504" i="1" s="1"/>
  <c r="E505" i="1"/>
  <c r="D505" i="1"/>
  <c r="D504" i="1" s="1"/>
  <c r="F502" i="1"/>
  <c r="F501" i="1" s="1"/>
  <c r="E502" i="1"/>
  <c r="D502" i="1"/>
  <c r="D501" i="1" s="1"/>
  <c r="F499" i="1"/>
  <c r="E499" i="1"/>
  <c r="D499" i="1"/>
  <c r="F497" i="1"/>
  <c r="E497" i="1"/>
  <c r="D497" i="1"/>
  <c r="F495" i="1"/>
  <c r="E495" i="1"/>
  <c r="D495" i="1"/>
  <c r="F492" i="1"/>
  <c r="F491" i="1" s="1"/>
  <c r="E492" i="1"/>
  <c r="D492" i="1"/>
  <c r="D491" i="1" s="1"/>
  <c r="F489" i="1"/>
  <c r="F488" i="1" s="1"/>
  <c r="E489" i="1"/>
  <c r="D489" i="1"/>
  <c r="D488" i="1" s="1"/>
  <c r="F479" i="1"/>
  <c r="F478" i="1" s="1"/>
  <c r="E479" i="1"/>
  <c r="E478" i="1" s="1"/>
  <c r="D479" i="1"/>
  <c r="D478" i="1" s="1"/>
  <c r="F453" i="1"/>
  <c r="F452" i="1" s="1"/>
  <c r="F451" i="1" s="1"/>
  <c r="F450" i="1" s="1"/>
  <c r="E453" i="1"/>
  <c r="D453" i="1"/>
  <c r="D452" i="1" s="1"/>
  <c r="D451" i="1" s="1"/>
  <c r="D450" i="1" s="1"/>
  <c r="F443" i="1"/>
  <c r="F442" i="1" s="1"/>
  <c r="F438" i="1" s="1"/>
  <c r="F437" i="1" s="1"/>
  <c r="E443" i="1"/>
  <c r="E442" i="1" s="1"/>
  <c r="E438" i="1" s="1"/>
  <c r="E437" i="1" s="1"/>
  <c r="D443" i="1"/>
  <c r="D442" i="1" s="1"/>
  <c r="F435" i="1"/>
  <c r="F434" i="1" s="1"/>
  <c r="F430" i="1" s="1"/>
  <c r="E435" i="1"/>
  <c r="E434" i="1" s="1"/>
  <c r="E430" i="1" s="1"/>
  <c r="D435" i="1"/>
  <c r="D434" i="1" s="1"/>
  <c r="D430" i="1" s="1"/>
  <c r="F421" i="1"/>
  <c r="E421" i="1"/>
  <c r="D421" i="1"/>
  <c r="F419" i="1"/>
  <c r="E419" i="1"/>
  <c r="D419" i="1"/>
  <c r="F417" i="1"/>
  <c r="E417" i="1"/>
  <c r="D417" i="1"/>
  <c r="F408" i="1"/>
  <c r="F407" i="1" s="1"/>
  <c r="E408" i="1"/>
  <c r="D408" i="1"/>
  <c r="D407" i="1" s="1"/>
  <c r="F405" i="1"/>
  <c r="F404" i="1" s="1"/>
  <c r="E405" i="1"/>
  <c r="D405" i="1"/>
  <c r="D404" i="1" s="1"/>
  <c r="F399" i="1"/>
  <c r="F398" i="1" s="1"/>
  <c r="E399" i="1"/>
  <c r="D399" i="1"/>
  <c r="D398" i="1" s="1"/>
  <c r="F396" i="1"/>
  <c r="E396" i="1"/>
  <c r="D396" i="1"/>
  <c r="D395" i="1" s="1"/>
  <c r="F393" i="1"/>
  <c r="E393" i="1"/>
  <c r="D393" i="1"/>
  <c r="D392" i="1" s="1"/>
  <c r="F388" i="1"/>
  <c r="F387" i="1" s="1"/>
  <c r="E388" i="1"/>
  <c r="E387" i="1" s="1"/>
  <c r="D388" i="1"/>
  <c r="D387" i="1" s="1"/>
  <c r="F385" i="1"/>
  <c r="F384" i="1" s="1"/>
  <c r="E385" i="1"/>
  <c r="E384" i="1" s="1"/>
  <c r="D385" i="1"/>
  <c r="D384" i="1" s="1"/>
  <c r="F380" i="1"/>
  <c r="F379" i="1" s="1"/>
  <c r="F378" i="1" s="1"/>
  <c r="E380" i="1"/>
  <c r="D380" i="1"/>
  <c r="D379" i="1" s="1"/>
  <c r="D378" i="1" s="1"/>
  <c r="F376" i="1"/>
  <c r="F375" i="1" s="1"/>
  <c r="E376" i="1"/>
  <c r="D376" i="1"/>
  <c r="D375" i="1" s="1"/>
  <c r="F370" i="1"/>
  <c r="F369" i="1" s="1"/>
  <c r="E370" i="1"/>
  <c r="D370" i="1"/>
  <c r="D369" i="1" s="1"/>
  <c r="F367" i="1"/>
  <c r="F366" i="1" s="1"/>
  <c r="E367" i="1"/>
  <c r="E366" i="1" s="1"/>
  <c r="D367" i="1"/>
  <c r="D366" i="1" s="1"/>
  <c r="F364" i="1"/>
  <c r="E364" i="1"/>
  <c r="D364" i="1"/>
  <c r="D363" i="1" s="1"/>
  <c r="F359" i="1"/>
  <c r="F358" i="1" s="1"/>
  <c r="E359" i="1"/>
  <c r="D359" i="1"/>
  <c r="F356" i="1"/>
  <c r="F351" i="1" s="1"/>
  <c r="E356" i="1"/>
  <c r="E351" i="1" s="1"/>
  <c r="D356" i="1"/>
  <c r="D351" i="1" s="1"/>
  <c r="F346" i="1"/>
  <c r="F345" i="1" s="1"/>
  <c r="D346" i="1"/>
  <c r="D345" i="1" s="1"/>
  <c r="F340" i="1"/>
  <c r="F339" i="1" s="1"/>
  <c r="E340" i="1"/>
  <c r="E339" i="1" s="1"/>
  <c r="D340" i="1"/>
  <c r="D339" i="1" s="1"/>
  <c r="F337" i="1"/>
  <c r="E337" i="1"/>
  <c r="D337" i="1"/>
  <c r="F335" i="1"/>
  <c r="E335" i="1"/>
  <c r="D335" i="1"/>
  <c r="F333" i="1"/>
  <c r="E333" i="1"/>
  <c r="D333" i="1"/>
  <c r="F330" i="1"/>
  <c r="F329" i="1" s="1"/>
  <c r="E330" i="1"/>
  <c r="D330" i="1"/>
  <c r="D329" i="1" s="1"/>
  <c r="F326" i="1"/>
  <c r="F325" i="1" s="1"/>
  <c r="E326" i="1"/>
  <c r="E325" i="1" s="1"/>
  <c r="D326" i="1"/>
  <c r="D325" i="1" s="1"/>
  <c r="F310" i="1"/>
  <c r="E310" i="1"/>
  <c r="D310" i="1"/>
  <c r="F308" i="1"/>
  <c r="E308" i="1"/>
  <c r="D308" i="1"/>
  <c r="F305" i="1"/>
  <c r="E305" i="1"/>
  <c r="D305" i="1"/>
  <c r="F301" i="1"/>
  <c r="F300" i="1" s="1"/>
  <c r="E301" i="1"/>
  <c r="D301" i="1"/>
  <c r="F298" i="1"/>
  <c r="F297" i="1" s="1"/>
  <c r="E298" i="1"/>
  <c r="D298" i="1"/>
  <c r="D297" i="1" s="1"/>
  <c r="F293" i="1"/>
  <c r="F292" i="1" s="1"/>
  <c r="F282" i="1" s="1"/>
  <c r="E293" i="1"/>
  <c r="D293" i="1"/>
  <c r="D292" i="1" s="1"/>
  <c r="D282" i="1" s="1"/>
  <c r="F270" i="1"/>
  <c r="F269" i="1" s="1"/>
  <c r="F268" i="1" s="1"/>
  <c r="E270" i="1"/>
  <c r="D270" i="1"/>
  <c r="D269" i="1" s="1"/>
  <c r="D268" i="1" s="1"/>
  <c r="F266" i="1"/>
  <c r="E266" i="1"/>
  <c r="D266" i="1"/>
  <c r="D265" i="1" s="1"/>
  <c r="F263" i="1"/>
  <c r="F262" i="1" s="1"/>
  <c r="E263" i="1"/>
  <c r="D263" i="1"/>
  <c r="F260" i="1"/>
  <c r="F259" i="1" s="1"/>
  <c r="E260" i="1"/>
  <c r="D260" i="1"/>
  <c r="D259" i="1" s="1"/>
  <c r="F256" i="1"/>
  <c r="F255" i="1" s="1"/>
  <c r="E256" i="1"/>
  <c r="D256" i="1"/>
  <c r="D255" i="1" s="1"/>
  <c r="F253" i="1"/>
  <c r="F252" i="1" s="1"/>
  <c r="E253" i="1"/>
  <c r="D253" i="1"/>
  <c r="D252" i="1" s="1"/>
  <c r="F240" i="1"/>
  <c r="E240" i="1"/>
  <c r="D240" i="1"/>
  <c r="D239" i="1" s="1"/>
  <c r="D238" i="1" s="1"/>
  <c r="F236" i="1"/>
  <c r="F235" i="1" s="1"/>
  <c r="E236" i="1"/>
  <c r="D236" i="1"/>
  <c r="D235" i="1" s="1"/>
  <c r="F233" i="1"/>
  <c r="F232" i="1" s="1"/>
  <c r="E233" i="1"/>
  <c r="D233" i="1"/>
  <c r="D232" i="1" s="1"/>
  <c r="F227" i="1"/>
  <c r="F226" i="1" s="1"/>
  <c r="F225" i="1" s="1"/>
  <c r="E227" i="1"/>
  <c r="D227" i="1"/>
  <c r="F223" i="1"/>
  <c r="E223" i="1"/>
  <c r="D223" i="1"/>
  <c r="F221" i="1"/>
  <c r="E221" i="1"/>
  <c r="D221" i="1"/>
  <c r="F218" i="1"/>
  <c r="F217" i="1" s="1"/>
  <c r="E218" i="1"/>
  <c r="D218" i="1"/>
  <c r="D217" i="1" s="1"/>
  <c r="F197" i="1"/>
  <c r="F196" i="1" s="1"/>
  <c r="E197" i="1"/>
  <c r="D197" i="1"/>
  <c r="D196" i="1" s="1"/>
  <c r="F194" i="1"/>
  <c r="F193" i="1" s="1"/>
  <c r="E194" i="1"/>
  <c r="E193" i="1" s="1"/>
  <c r="D194" i="1"/>
  <c r="D193" i="1" s="1"/>
  <c r="F191" i="1"/>
  <c r="F190" i="1" s="1"/>
  <c r="E191" i="1"/>
  <c r="E190" i="1" s="1"/>
  <c r="D191" i="1"/>
  <c r="D190" i="1" s="1"/>
  <c r="F187" i="1"/>
  <c r="F186" i="1" s="1"/>
  <c r="F185" i="1" s="1"/>
  <c r="E187" i="1"/>
  <c r="D187" i="1"/>
  <c r="D186" i="1" s="1"/>
  <c r="D185" i="1" s="1"/>
  <c r="F178" i="1"/>
  <c r="F177" i="1" s="1"/>
  <c r="F173" i="1" s="1"/>
  <c r="E178" i="1"/>
  <c r="D178" i="1"/>
  <c r="D177" i="1" s="1"/>
  <c r="D173" i="1" s="1"/>
  <c r="F171" i="1"/>
  <c r="F170" i="1" s="1"/>
  <c r="F169" i="1" s="1"/>
  <c r="E171" i="1"/>
  <c r="D171" i="1"/>
  <c r="F160" i="1"/>
  <c r="F157" i="1" s="1"/>
  <c r="F153" i="1" s="1"/>
  <c r="F150" i="1" s="1"/>
  <c r="E160" i="1"/>
  <c r="E157" i="1" s="1"/>
  <c r="E153" i="1" s="1"/>
  <c r="E150" i="1" s="1"/>
  <c r="D160" i="1"/>
  <c r="D157" i="1" s="1"/>
  <c r="D153" i="1" s="1"/>
  <c r="F148" i="1"/>
  <c r="D148" i="1"/>
  <c r="F146" i="1"/>
  <c r="E146" i="1"/>
  <c r="D146" i="1"/>
  <c r="F140" i="1"/>
  <c r="F139" i="1" s="1"/>
  <c r="E140" i="1"/>
  <c r="E139" i="1" s="1"/>
  <c r="D140" i="1"/>
  <c r="D139" i="1" s="1"/>
  <c r="F137" i="1"/>
  <c r="E137" i="1"/>
  <c r="D137" i="1"/>
  <c r="F135" i="1"/>
  <c r="E135" i="1"/>
  <c r="D135" i="1"/>
  <c r="F132" i="1"/>
  <c r="E132" i="1"/>
  <c r="D132" i="1"/>
  <c r="F130" i="1"/>
  <c r="E130" i="1"/>
  <c r="D130" i="1"/>
  <c r="F127" i="1"/>
  <c r="F126" i="1" s="1"/>
  <c r="E127" i="1"/>
  <c r="D127" i="1"/>
  <c r="D126" i="1" s="1"/>
  <c r="F115" i="1"/>
  <c r="F114" i="1" s="1"/>
  <c r="F113" i="1" s="1"/>
  <c r="E115" i="1"/>
  <c r="D115" i="1"/>
  <c r="D114" i="1" s="1"/>
  <c r="D113" i="1" s="1"/>
  <c r="F111" i="1"/>
  <c r="F110" i="1" s="1"/>
  <c r="F109" i="1" s="1"/>
  <c r="F108" i="1" s="1"/>
  <c r="E111" i="1"/>
  <c r="D111" i="1"/>
  <c r="D110" i="1" s="1"/>
  <c r="D109" i="1" s="1"/>
  <c r="D108" i="1" s="1"/>
  <c r="F106" i="1"/>
  <c r="F105" i="1" s="1"/>
  <c r="F104" i="1" s="1"/>
  <c r="F103" i="1" s="1"/>
  <c r="E106" i="1"/>
  <c r="D106" i="1"/>
  <c r="D105" i="1" s="1"/>
  <c r="D104" i="1" s="1"/>
  <c r="D103" i="1" s="1"/>
  <c r="F100" i="1"/>
  <c r="F99" i="1" s="1"/>
  <c r="F98" i="1" s="1"/>
  <c r="E100" i="1"/>
  <c r="D100" i="1"/>
  <c r="D99" i="1" s="1"/>
  <c r="D98" i="1" s="1"/>
  <c r="F92" i="1"/>
  <c r="F91" i="1" s="1"/>
  <c r="E92" i="1"/>
  <c r="E91" i="1" s="1"/>
  <c r="D92" i="1"/>
  <c r="D91" i="1" s="1"/>
  <c r="F89" i="1"/>
  <c r="F88" i="1" s="1"/>
  <c r="E89" i="1"/>
  <c r="D89" i="1"/>
  <c r="D88" i="1" s="1"/>
  <c r="F86" i="1"/>
  <c r="F85" i="1" s="1"/>
  <c r="E86" i="1"/>
  <c r="E85" i="1" s="1"/>
  <c r="D86" i="1"/>
  <c r="D85" i="1" s="1"/>
  <c r="F80" i="1"/>
  <c r="F79" i="1" s="1"/>
  <c r="E80" i="1"/>
  <c r="D80" i="1"/>
  <c r="D79" i="1" s="1"/>
  <c r="F75" i="1"/>
  <c r="F74" i="1" s="1"/>
  <c r="E75" i="1"/>
  <c r="D75" i="1"/>
  <c r="D74" i="1" s="1"/>
  <c r="D67" i="1"/>
  <c r="D66" i="1" s="1"/>
  <c r="D65" i="1" s="1"/>
  <c r="D64" i="1" s="1"/>
  <c r="D62" i="1"/>
  <c r="D61" i="1" s="1"/>
  <c r="F52" i="1"/>
  <c r="E52" i="1"/>
  <c r="D52" i="1"/>
  <c r="D51" i="1" s="1"/>
  <c r="D50" i="1" s="1"/>
  <c r="D49" i="1" s="1"/>
  <c r="F47" i="1"/>
  <c r="F46" i="1" s="1"/>
  <c r="E47" i="1"/>
  <c r="E46" i="1" s="1"/>
  <c r="D47" i="1"/>
  <c r="D46" i="1" s="1"/>
  <c r="D41" i="1"/>
  <c r="D39" i="1"/>
  <c r="F36" i="1"/>
  <c r="E36" i="1"/>
  <c r="D36" i="1"/>
  <c r="F34" i="1"/>
  <c r="D34" i="1"/>
  <c r="F32" i="1"/>
  <c r="E32" i="1"/>
  <c r="D32" i="1"/>
  <c r="F27" i="1"/>
  <c r="F26" i="1" s="1"/>
  <c r="F25" i="1" s="1"/>
  <c r="F20" i="1" s="1"/>
  <c r="E27" i="1"/>
  <c r="D27" i="1"/>
  <c r="D26" i="1" s="1"/>
  <c r="D25" i="1" s="1"/>
  <c r="D20" i="1" s="1"/>
  <c r="F70" i="1" l="1"/>
  <c r="F69" i="1" s="1"/>
  <c r="D70" i="1"/>
  <c r="D69" i="1" s="1"/>
  <c r="D438" i="1"/>
  <c r="D437" i="1" s="1"/>
  <c r="D362" i="1"/>
  <c r="D361" i="1" s="1"/>
  <c r="D251" i="1"/>
  <c r="F251" i="1"/>
  <c r="D31" i="1"/>
  <c r="F168" i="1"/>
  <c r="E554" i="1"/>
  <c r="D525" i="1"/>
  <c r="D543" i="1"/>
  <c r="D554" i="1"/>
  <c r="F102" i="1"/>
  <c r="D530" i="1"/>
  <c r="F554" i="1"/>
  <c r="D494" i="1"/>
  <c r="D518" i="1"/>
  <c r="D538" i="1"/>
  <c r="D84" i="1"/>
  <c r="D102" i="1"/>
  <c r="F84" i="1"/>
  <c r="D189" i="1"/>
  <c r="F189" i="1"/>
  <c r="F184" i="1" s="1"/>
  <c r="E134" i="1"/>
  <c r="F134" i="1"/>
  <c r="D134" i="1"/>
  <c r="F145" i="1"/>
  <c r="F144" i="1" s="1"/>
  <c r="E262" i="1"/>
  <c r="E551" i="1"/>
  <c r="E74" i="1"/>
  <c r="E126" i="1"/>
  <c r="E177" i="1"/>
  <c r="E173" i="1" s="1"/>
  <c r="E196" i="1"/>
  <c r="E189" i="1" s="1"/>
  <c r="E239" i="1"/>
  <c r="E358" i="1"/>
  <c r="E369" i="1"/>
  <c r="E392" i="1"/>
  <c r="E26" i="1"/>
  <c r="E25" i="1" s="1"/>
  <c r="E20" i="1" s="1"/>
  <c r="E99" i="1"/>
  <c r="E98" i="1" s="1"/>
  <c r="E110" i="1"/>
  <c r="E109" i="1" s="1"/>
  <c r="E108" i="1" s="1"/>
  <c r="E304" i="1"/>
  <c r="E329" i="1"/>
  <c r="E461" i="1"/>
  <c r="E226" i="1"/>
  <c r="E170" i="1"/>
  <c r="E169" i="1" s="1"/>
  <c r="E217" i="1"/>
  <c r="E38" i="1"/>
  <c r="E31" i="1"/>
  <c r="E79" i="1"/>
  <c r="F350" i="1"/>
  <c r="F349" i="1" s="1"/>
  <c r="F395" i="1"/>
  <c r="F392" i="1"/>
  <c r="F363" i="1"/>
  <c r="F362" i="1" s="1"/>
  <c r="F361" i="1" s="1"/>
  <c r="F307" i="1"/>
  <c r="F304" i="1"/>
  <c r="F220" i="1"/>
  <c r="F216" i="1" s="1"/>
  <c r="F215" i="1" s="1"/>
  <c r="F51" i="1"/>
  <c r="F50" i="1" s="1"/>
  <c r="F49" i="1" s="1"/>
  <c r="F38" i="1"/>
  <c r="F538" i="1"/>
  <c r="F530" i="1"/>
  <c r="F129" i="1"/>
  <c r="F122" i="1" s="1"/>
  <c r="F416" i="1"/>
  <c r="F518" i="1"/>
  <c r="F31" i="1"/>
  <c r="F543" i="1"/>
  <c r="E456" i="1"/>
  <c r="E455" i="1" s="1"/>
  <c r="E129" i="1"/>
  <c r="D38" i="1"/>
  <c r="D332" i="1"/>
  <c r="D328" i="1" s="1"/>
  <c r="E543" i="1"/>
  <c r="D145" i="1"/>
  <c r="D144" i="1" s="1"/>
  <c r="D220" i="1"/>
  <c r="D216" i="1" s="1"/>
  <c r="D231" i="1"/>
  <c r="D230" i="1" s="1"/>
  <c r="E307" i="1"/>
  <c r="D324" i="1"/>
  <c r="D323" i="1" s="1"/>
  <c r="E332" i="1"/>
  <c r="F525" i="1"/>
  <c r="E186" i="1"/>
  <c r="E395" i="1"/>
  <c r="E259" i="1"/>
  <c r="F429" i="1"/>
  <c r="D429" i="1"/>
  <c r="F231" i="1"/>
  <c r="E269" i="1"/>
  <c r="E268" i="1" s="1"/>
  <c r="E452" i="1"/>
  <c r="E416" i="1"/>
  <c r="D358" i="1"/>
  <c r="E88" i="1"/>
  <c r="E84" i="1" s="1"/>
  <c r="E83" i="1" s="1"/>
  <c r="F239" i="1"/>
  <c r="F238" i="1" s="1"/>
  <c r="E114" i="1"/>
  <c r="E113" i="1" s="1"/>
  <c r="E252" i="1"/>
  <c r="E255" i="1"/>
  <c r="E265" i="1"/>
  <c r="D300" i="1"/>
  <c r="D296" i="1" s="1"/>
  <c r="F296" i="1"/>
  <c r="D226" i="1"/>
  <c r="D225" i="1" s="1"/>
  <c r="E235" i="1"/>
  <c r="E297" i="1"/>
  <c r="E300" i="1"/>
  <c r="D304" i="1"/>
  <c r="E232" i="1"/>
  <c r="D170" i="1"/>
  <c r="E105" i="1"/>
  <c r="E104" i="1" s="1"/>
  <c r="E103" i="1" s="1"/>
  <c r="E51" i="1"/>
  <c r="E50" i="1" s="1"/>
  <c r="E49" i="1" s="1"/>
  <c r="D60" i="1"/>
  <c r="D59" i="1" s="1"/>
  <c r="F265" i="1"/>
  <c r="D307" i="1"/>
  <c r="F332" i="1"/>
  <c r="E375" i="1"/>
  <c r="D129" i="1"/>
  <c r="D122" i="1" s="1"/>
  <c r="E220" i="1"/>
  <c r="D262" i="1"/>
  <c r="D258" i="1" s="1"/>
  <c r="E363" i="1"/>
  <c r="E379" i="1"/>
  <c r="E292" i="1"/>
  <c r="E282" i="1" s="1"/>
  <c r="E530" i="1"/>
  <c r="E145" i="1"/>
  <c r="E144" i="1" s="1"/>
  <c r="E512" i="1"/>
  <c r="E535" i="1"/>
  <c r="D416" i="1"/>
  <c r="D391" i="1" s="1"/>
  <c r="F494" i="1"/>
  <c r="E404" i="1"/>
  <c r="E407" i="1"/>
  <c r="E488" i="1"/>
  <c r="E491" i="1"/>
  <c r="E494" i="1"/>
  <c r="E501" i="1"/>
  <c r="E504" i="1"/>
  <c r="E525" i="1"/>
  <c r="E398" i="1"/>
  <c r="E515" i="1"/>
  <c r="E518" i="1"/>
  <c r="E538" i="1"/>
  <c r="E548" i="1"/>
  <c r="E122" i="1" l="1"/>
  <c r="E70" i="1"/>
  <c r="E69" i="1" s="1"/>
  <c r="D121" i="1"/>
  <c r="E362" i="1"/>
  <c r="E361" i="1" s="1"/>
  <c r="E391" i="1"/>
  <c r="F391" i="1"/>
  <c r="F390" i="1" s="1"/>
  <c r="D250" i="1"/>
  <c r="F30" i="1"/>
  <c r="F29" i="1" s="1"/>
  <c r="D30" i="1"/>
  <c r="D29" i="1" s="1"/>
  <c r="E251" i="1"/>
  <c r="E30" i="1"/>
  <c r="E29" i="1" s="1"/>
  <c r="F230" i="1"/>
  <c r="E168" i="1"/>
  <c r="D83" i="1"/>
  <c r="D82" i="1" s="1"/>
  <c r="F83" i="1"/>
  <c r="F82" i="1" s="1"/>
  <c r="D215" i="1"/>
  <c r="E82" i="1"/>
  <c r="F477" i="1"/>
  <c r="F476" i="1" s="1"/>
  <c r="E477" i="1"/>
  <c r="D477" i="1"/>
  <c r="D476" i="1" s="1"/>
  <c r="E102" i="1"/>
  <c r="F348" i="1"/>
  <c r="F303" i="1"/>
  <c r="F295" i="1" s="1"/>
  <c r="E303" i="1"/>
  <c r="D390" i="1"/>
  <c r="D303" i="1"/>
  <c r="D295" i="1" s="1"/>
  <c r="E383" i="1"/>
  <c r="E382" i="1" s="1"/>
  <c r="F383" i="1"/>
  <c r="F382" i="1" s="1"/>
  <c r="F328" i="1"/>
  <c r="E324" i="1"/>
  <c r="E323" i="1" s="1"/>
  <c r="E350" i="1"/>
  <c r="E349" i="1" s="1"/>
  <c r="E185" i="1"/>
  <c r="E184" i="1" s="1"/>
  <c r="E225" i="1"/>
  <c r="E238" i="1"/>
  <c r="D350" i="1"/>
  <c r="D349" i="1" s="1"/>
  <c r="D348" i="1" s="1"/>
  <c r="F324" i="1"/>
  <c r="E121" i="1"/>
  <c r="E258" i="1"/>
  <c r="E451" i="1"/>
  <c r="E328" i="1"/>
  <c r="F258" i="1"/>
  <c r="F250" i="1" s="1"/>
  <c r="E296" i="1"/>
  <c r="E231" i="1"/>
  <c r="D169" i="1"/>
  <c r="D168" i="1" s="1"/>
  <c r="D383" i="1"/>
  <c r="E378" i="1"/>
  <c r="E216" i="1"/>
  <c r="E295" i="1" l="1"/>
  <c r="E250" i="1"/>
  <c r="E215" i="1"/>
  <c r="E120" i="1" s="1"/>
  <c r="D120" i="1"/>
  <c r="E230" i="1"/>
  <c r="F121" i="1"/>
  <c r="F120" i="1" s="1"/>
  <c r="D229" i="1"/>
  <c r="E348" i="1"/>
  <c r="F323" i="1"/>
  <c r="F229" i="1" s="1"/>
  <c r="E450" i="1"/>
  <c r="E476" i="1"/>
  <c r="E390" i="1"/>
  <c r="D382" i="1"/>
  <c r="E429" i="1"/>
  <c r="D564" i="1" l="1"/>
  <c r="F564" i="1"/>
  <c r="E229" i="1"/>
  <c r="E564" i="1" s="1"/>
</calcChain>
</file>

<file path=xl/sharedStrings.xml><?xml version="1.0" encoding="utf-8"?>
<sst xmlns="http://schemas.openxmlformats.org/spreadsheetml/2006/main" count="1649" uniqueCount="504">
  <si>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</si>
  <si>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</si>
  <si>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</si>
  <si>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</si>
  <si>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</si>
  <si>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</si>
  <si>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</si>
  <si>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</si>
  <si>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</si>
  <si>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</si>
  <si>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</si>
  <si>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</si>
  <si>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</si>
  <si>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</si>
  <si>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</si>
  <si>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</si>
  <si>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</si>
  <si>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</si>
  <si>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</si>
  <si>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</si>
  <si>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</si>
  <si>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</si>
  <si>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</si>
  <si>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</si>
  <si>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</si>
  <si>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</si>
  <si>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09001S2190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</si>
  <si>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</si>
  <si>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</si>
  <si>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</si>
  <si>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</si>
  <si>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</si>
  <si>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</si>
  <si>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</si>
  <si>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</si>
  <si>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</si>
  <si>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</si>
  <si>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</si>
  <si>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</si>
  <si>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</si>
  <si>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</si>
  <si>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</si>
  <si>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</si>
  <si>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</si>
  <si>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</si>
  <si>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</si>
  <si>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</si>
  <si>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</si>
  <si>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</si>
  <si>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</si>
  <si>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</si>
  <si>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</si>
  <si>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</si>
  <si>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</si>
  <si>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</si>
  <si>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</si>
  <si>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</si>
  <si>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</si>
  <si>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</si>
  <si>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</si>
  <si>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</si>
  <si>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</si>
  <si>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</si>
  <si>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</si>
  <si>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</si>
  <si>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</si>
  <si>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</si>
  <si>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</si>
  <si>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</si>
  <si>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</si>
  <si>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</si>
  <si>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</si>
  <si>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</si>
  <si>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</si>
  <si>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</si>
  <si>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</si>
  <si>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</si>
  <si>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</si>
  <si>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</si>
  <si>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</si>
  <si>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</si>
  <si>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</si>
  <si>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</si>
  <si>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</si>
  <si>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</si>
  <si>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</si>
  <si>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</si>
  <si>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</si>
  <si>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</si>
  <si>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</si>
  <si>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</si>
  <si>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</si>
  <si>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</si>
  <si>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</si>
  <si>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</si>
  <si>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</si>
  <si>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</si>
  <si>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</si>
  <si>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</si>
  <si>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</si>
  <si>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</si>
  <si>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</si>
  <si>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</si>
  <si>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</si>
  <si>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</si>
  <si>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</si>
  <si>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</si>
  <si>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</si>
  <si>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</si>
  <si>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</si>
  <si>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</si>
  <si>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</si>
  <si>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</si>
  <si>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</si>
  <si>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</si>
  <si>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</si>
  <si>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</si>
  <si>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</si>
  <si>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</si>
  <si>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</si>
  <si>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</si>
  <si>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</si>
  <si>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</si>
  <si>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</si>
  <si>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</si>
  <si>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</si>
  <si>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</si>
  <si>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</si>
  <si>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</si>
  <si>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</si>
  <si>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</si>
  <si>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</si>
  <si>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</si>
  <si>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</si>
  <si>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</si>
  <si>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</si>
  <si>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</si>
  <si>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</si>
  <si>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</si>
  <si>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</si>
  <si>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</si>
  <si>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</si>
  <si>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</si>
  <si>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</si>
  <si>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</si>
  <si>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</si>
  <si>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</si>
  <si>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</si>
  <si>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</si>
  <si>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</si>
  <si>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</si>
  <si>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</si>
  <si>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</si>
  <si>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</si>
  <si>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</si>
  <si>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</si>
  <si>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</si>
  <si>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</si>
  <si>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</si>
  <si>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</si>
  <si>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</si>
  <si>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</si>
  <si>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</si>
  <si>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</si>
  <si>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</si>
  <si>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</si>
  <si>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</si>
  <si>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</si>
  <si>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</si>
  <si>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</si>
  <si>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</si>
  <si>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</si>
  <si>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</si>
  <si>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</si>
  <si>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</si>
  <si>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</si>
  <si>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</si>
  <si>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</si>
  <si>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</si>
  <si>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</si>
  <si>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</si>
  <si>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</si>
  <si>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</si>
  <si>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</si>
  <si>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</si>
  <si>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</si>
  <si>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</si>
  <si>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</si>
  <si>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</si>
  <si>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</si>
  <si>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</si>
  <si>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</si>
  <si>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</si>
  <si>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</si>
  <si>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</si>
  <si>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</si>
  <si>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</si>
  <si>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</si>
  <si>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</si>
  <si>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</si>
  <si>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</si>
  <si>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</si>
  <si>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</si>
  <si>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</si>
  <si>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</si>
  <si>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</si>
  <si>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</si>
  <si>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</si>
  <si>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</si>
  <si>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</si>
  <si>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</si>
  <si>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</si>
  <si>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</si>
  <si>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</si>
  <si>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</si>
  <si>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</si>
  <si>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</si>
  <si>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</si>
  <si>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</si>
  <si>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</si>
  <si>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</si>
  <si>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</si>
  <si>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</si>
  <si>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</si>
  <si>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</si>
  <si>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</si>
  <si>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</si>
  <si>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</si>
  <si>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</si>
  <si>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</si>
  <si>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</si>
  <si>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</si>
  <si>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</si>
  <si>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</si>
  <si>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</si>
  <si>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</si>
  <si>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</si>
  <si>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</si>
  <si>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</si>
  <si>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</si>
  <si>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</si>
  <si>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</si>
  <si>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</si>
  <si>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</si>
  <si>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</si>
  <si>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</si>
  <si>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</si>
  <si>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</si>
  <si>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</si>
  <si>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</si>
  <si>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</si>
  <si>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</si>
  <si>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</si>
  <si>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</si>
  <si>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</si>
  <si>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</si>
  <si>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</si>
  <si>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</si>
  <si>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</si>
  <si>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</si>
  <si>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</si>
  <si>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</si>
  <si>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</si>
  <si>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</si>
  <si>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</si>
  <si>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</si>
  <si>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</si>
  <si>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</si>
  <si>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</si>
  <si>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</si>
  <si>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</si>
  <si>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</si>
  <si>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</si>
  <si>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</si>
  <si>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</si>
  <si>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</si>
  <si>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</si>
  <si>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</si>
  <si>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</si>
  <si>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</si>
  <si>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</si>
  <si>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</si>
  <si>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</si>
  <si>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</si>
  <si>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</si>
  <si>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</si>
  <si>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</si>
  <si>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</si>
  <si>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</si>
  <si>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</si>
  <si>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</si>
  <si>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</si>
  <si>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</si>
  <si>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</si>
  <si>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</si>
  <si>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</si>
  <si>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</si>
  <si>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</si>
  <si>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</si>
  <si>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</si>
  <si>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</si>
  <si>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</si>
  <si>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</si>
  <si>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</si>
  <si>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</si>
  <si>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</si>
  <si>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</si>
  <si>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</si>
  <si>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</si>
  <si>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</si>
  <si>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</si>
  <si>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</si>
  <si>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</si>
  <si>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</si>
  <si>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</si>
  <si>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</si>
  <si>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</si>
  <si>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</si>
  <si>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</si>
  <si>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</si>
  <si>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</si>
  <si>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</si>
  <si>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</si>
  <si>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</si>
  <si>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</si>
  <si>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</si>
  <si>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</si>
  <si>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</si>
  <si>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</si>
  <si>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</si>
  <si>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</si>
  <si>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</si>
  <si>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</si>
  <si>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</si>
  <si>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</si>
  <si>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</si>
  <si>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</si>
  <si>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</si>
  <si>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</si>
  <si>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</si>
  <si>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</si>
  <si>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</si>
  <si>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</si>
  <si>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</si>
  <si>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</si>
  <si>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</si>
  <si>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</si>
  <si>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</si>
  <si>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</si>
  <si>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</si>
  <si>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</si>
  <si>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</si>
  <si>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</si>
  <si>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</si>
  <si>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</si>
  <si>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</si>
  <si>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</si>
  <si>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</si>
  <si>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</si>
  <si>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</si>
  <si>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</si>
  <si>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</si>
  <si>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</si>
  <si>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</si>
  <si>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</si>
  <si>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</si>
  <si>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</si>
  <si>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</si>
  <si>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</si>
  <si>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</si>
  <si>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</si>
  <si>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</si>
  <si>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</si>
  <si>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</si>
  <si>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</si>
  <si>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</si>
  <si>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</si>
  <si>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</si>
  <si>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</si>
  <si>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</si>
  <si>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</si>
  <si>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</si>
  <si>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</si>
  <si>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</si>
  <si>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</si>
  <si>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</si>
  <si>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</si>
  <si>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</si>
  <si>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</si>
  <si>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</si>
  <si>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</si>
  <si>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</si>
  <si>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</si>
  <si>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</si>
  <si>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</si>
  <si>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</si>
  <si>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</si>
  <si>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</si>
  <si>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</si>
  <si>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</si>
  <si>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2540000000</t>
  </si>
  <si>
    <t>2540120070</t>
  </si>
  <si>
    <t>2540100000</t>
  </si>
  <si>
    <t>Проведение мероприятий для детей и молодежи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</si>
  <si>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</si>
  <si>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</si>
  <si>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</si>
  <si>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</si>
  <si>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</si>
  <si>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</si>
  <si>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</si>
  <si>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</si>
  <si>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</si>
  <si>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</si>
  <si>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</si>
  <si>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</si>
  <si>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</si>
  <si>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</si>
  <si>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</si>
  <si>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</si>
  <si>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</si>
  <si>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</si>
  <si>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</si>
  <si>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</si>
  <si>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</si>
  <si>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</si>
  <si>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</si>
  <si>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</si>
  <si>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</si>
  <si>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</si>
  <si>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</si>
  <si>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</si>
  <si>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</si>
  <si>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</si>
  <si>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</si>
  <si>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</si>
  <si>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</si>
  <si>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2630470130</t>
  </si>
  <si>
    <t>Мероприятия, направленные на военно-патриотическое воспитание детей и молодежи</t>
  </si>
  <si>
    <t>2630400000</t>
  </si>
  <si>
    <t>Основное мероприятие "Военно-патриотическое воспитание детей и молодежи"</t>
  </si>
  <si>
    <t>2720170150</t>
  </si>
  <si>
    <t>27201L5990</t>
  </si>
  <si>
    <t>2900120270</t>
  </si>
  <si>
    <t>Организация общественных работ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</si>
  <si>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</si>
  <si>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</si>
  <si>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</si>
  <si>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</si>
  <si>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</si>
  <si>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</si>
  <si>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</si>
  <si>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</si>
  <si>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</si>
  <si>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</si>
  <si>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</si>
  <si>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3100120260</t>
  </si>
  <si>
    <t>Улучшение состояния дворовых и общественных территорий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</si>
  <si>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</si>
  <si>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</si>
  <si>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</si>
  <si>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</si>
  <si>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</si>
  <si>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</si>
  <si>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</si>
  <si>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</si>
  <si>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</si>
  <si>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</si>
  <si>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</si>
  <si>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</si>
  <si>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</si>
  <si>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</si>
  <si>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</si>
  <si>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</si>
  <si>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</si>
  <si>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</si>
  <si>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</si>
  <si>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</si>
  <si>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</si>
  <si>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252Я500000</t>
  </si>
  <si>
    <t xml:space="preserve">Распределение бюджетных ассигнований  из бюджета Пограничного муниципального округа на 2025 год  и плановый период 2026 и 2027 годов по муниципальным программам Пограничного муниципального округа и непрограммным направлениям деятельности </t>
  </si>
  <si>
    <t>к  муниципальному правовому акту</t>
  </si>
  <si>
    <t>от 29.11.2024 № 240-МПА</t>
  </si>
  <si>
    <t>"Приложение 5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</si>
  <si>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</si>
  <si>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</si>
  <si>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</si>
  <si>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Расходы, связанные с исполнением решений, принятых судебными органами</t>
  </si>
  <si>
    <t>2510100020</t>
  </si>
  <si>
    <t>2510220330</t>
  </si>
  <si>
    <t>2540140180</t>
  </si>
  <si>
    <t>Изготовление сборников, посвященных героям СВО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</si>
  <si>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</si>
  <si>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</si>
  <si>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к муниципальному правовому акту</t>
  </si>
  <si>
    <t xml:space="preserve">Организация проведения культурных мероприятий  </t>
  </si>
  <si>
    <t>2520220060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</si>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</sst>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8" fillId="2" borderId="0" xfId="2" applyFont="1" applyFill="1" applyAlignment="1">
      <alignment horizontal="right"/>
    </xf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right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9" fillId="3" borderId="3" xfId="0" applyNumberFormat="1" applyFont="1" applyFill="1" applyBorder="1" applyAlignment="1">
      <alignment horizontal="center" vertical="center" shrinkToFit="1"/>
    </xf>
    <xf numFmtId="4" fontId="10" fillId="3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2" applyFont="1" applyFill="1" applyAlignment="1">
      <alignment horizontal="right"/>
    </xf>
    <xf numFmtId="4" fontId="9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4"/>
  <sheetViews>
    <sheetView tabSelected="1" zoomScale="80" zoomScaleNormal="80" zoomScaleSheetLayoutView="80" workbookViewId="0">
      <selection activeCell="F5" sqref="F5"/>
    </sheetView>
  </sheetViews>
  <sheetFormatPr defaultColWidth="9" defaultRowHeight="12.75" outlineLevelRow="5" x14ac:dyDescent="0.2"/>
  <cols>
    <col min="1" max="1" width="50.42578125" style="57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3"/>
      <c r="E2" s="13"/>
      <c r="F2" s="34" t="s">
        <v>371</v>
      </c>
      <c r="G2" s="9"/>
      <c r="H2" s="9"/>
      <c r="I2" s="9"/>
      <c r="J2" s="10"/>
      <c r="K2" s="9"/>
      <c r="L2" s="9"/>
    </row>
    <row r="3" spans="1:12" s="11" customFormat="1" ht="15.75" x14ac:dyDescent="0.25">
      <c r="B3" s="76" t="s">
        <v>494</v>
      </c>
      <c r="C3" s="76"/>
      <c r="D3" s="76"/>
      <c r="E3" s="76"/>
      <c r="F3" s="76"/>
      <c r="G3" s="9"/>
      <c r="H3" s="9"/>
      <c r="I3" s="9"/>
      <c r="J3" s="10"/>
      <c r="K3" s="9"/>
      <c r="L3" s="9"/>
    </row>
    <row r="4" spans="1:12" s="11" customFormat="1" ht="15.75" x14ac:dyDescent="0.25">
      <c r="B4" s="76" t="s">
        <v>305</v>
      </c>
      <c r="C4" s="76"/>
      <c r="D4" s="76"/>
      <c r="E4" s="76"/>
      <c r="F4" s="76"/>
      <c r="G4" s="9"/>
      <c r="H4" s="9"/>
      <c r="I4" s="9"/>
      <c r="J4" s="10"/>
      <c r="K4" s="9"/>
      <c r="L4" s="9"/>
    </row>
    <row r="5" spans="1:12" s="11" customFormat="1" ht="15.75" x14ac:dyDescent="0.25">
      <c r="B5" s="34"/>
      <c r="C5" s="34"/>
      <c r="D5" s="34"/>
      <c r="E5" s="34"/>
      <c r="F5" s="73" t="s">
        <v>503</v>
      </c>
      <c r="G5" s="9"/>
      <c r="H5" s="9"/>
      <c r="I5" s="9"/>
      <c r="J5" s="10"/>
      <c r="K5" s="9"/>
      <c r="L5" s="9"/>
    </row>
    <row r="6" spans="1:12" s="11" customFormat="1" ht="15.75" x14ac:dyDescent="0.25">
      <c r="B6" s="34"/>
      <c r="C6" s="34"/>
      <c r="D6" s="34"/>
      <c r="E6" s="34"/>
      <c r="F6" s="34"/>
      <c r="G6" s="9"/>
      <c r="H6" s="9"/>
      <c r="I6" s="9"/>
      <c r="J6" s="10"/>
      <c r="K6" s="9"/>
      <c r="L6" s="9"/>
    </row>
    <row r="7" spans="1:12" s="11" customFormat="1" ht="15.75" x14ac:dyDescent="0.25">
      <c r="A7" s="36"/>
      <c r="B7" s="37"/>
      <c r="C7" s="37"/>
      <c r="D7" s="12"/>
      <c r="E7" s="12"/>
      <c r="G7" s="9"/>
      <c r="H7" s="9"/>
      <c r="I7" s="9"/>
      <c r="J7" s="10"/>
      <c r="K7" s="9"/>
      <c r="L7" s="9"/>
    </row>
    <row r="8" spans="1:12" s="11" customFormat="1" ht="15.75" x14ac:dyDescent="0.25">
      <c r="D8" s="13"/>
      <c r="E8" s="13"/>
      <c r="F8" s="34" t="s">
        <v>483</v>
      </c>
      <c r="G8" s="9"/>
      <c r="H8" s="9"/>
      <c r="I8" s="9"/>
      <c r="J8" s="10"/>
      <c r="K8" s="9"/>
      <c r="L8" s="9"/>
    </row>
    <row r="9" spans="1:12" s="11" customFormat="1" ht="15.75" x14ac:dyDescent="0.25">
      <c r="B9" s="76" t="s">
        <v>481</v>
      </c>
      <c r="C9" s="76"/>
      <c r="D9" s="76"/>
      <c r="E9" s="76"/>
      <c r="F9" s="76"/>
      <c r="G9" s="9"/>
      <c r="H9" s="9"/>
      <c r="I9" s="9"/>
      <c r="J9" s="10"/>
      <c r="K9" s="9"/>
      <c r="L9" s="9"/>
    </row>
    <row r="10" spans="1:12" s="11" customFormat="1" ht="15.75" x14ac:dyDescent="0.25">
      <c r="B10" s="76" t="s">
        <v>305</v>
      </c>
      <c r="C10" s="76"/>
      <c r="D10" s="76"/>
      <c r="E10" s="76"/>
      <c r="F10" s="76"/>
      <c r="G10" s="9"/>
      <c r="H10" s="9"/>
      <c r="I10" s="9"/>
      <c r="J10" s="10"/>
      <c r="K10" s="9"/>
      <c r="L10" s="9"/>
    </row>
    <row r="11" spans="1:12" s="11" customFormat="1" ht="15.75" x14ac:dyDescent="0.25">
      <c r="A11" s="36"/>
      <c r="B11" s="76" t="s">
        <v>482</v>
      </c>
      <c r="C11" s="76"/>
      <c r="D11" s="76"/>
      <c r="E11" s="76"/>
      <c r="F11" s="76"/>
      <c r="G11" s="9"/>
      <c r="H11" s="9"/>
      <c r="I11" s="9"/>
      <c r="J11" s="10"/>
      <c r="K11" s="9"/>
      <c r="L11" s="9"/>
    </row>
    <row r="12" spans="1:12" s="11" customFormat="1" ht="15.75" x14ac:dyDescent="0.25">
      <c r="A12" s="36"/>
      <c r="D12" s="14"/>
      <c r="E12" s="14"/>
      <c r="F12" s="14"/>
      <c r="G12" s="9"/>
      <c r="H12" s="9"/>
      <c r="I12" s="9"/>
      <c r="J12" s="10"/>
      <c r="K12" s="9"/>
      <c r="L12" s="9"/>
    </row>
    <row r="13" spans="1:12" s="11" customFormat="1" ht="11.25" customHeight="1" x14ac:dyDescent="0.25">
      <c r="A13" s="36"/>
      <c r="B13" s="14"/>
      <c r="C13" s="8"/>
      <c r="D13" s="8"/>
      <c r="E13" s="8"/>
      <c r="F13" s="8"/>
      <c r="G13" s="9"/>
      <c r="H13" s="9"/>
      <c r="I13" s="9"/>
      <c r="J13" s="10"/>
      <c r="K13" s="9"/>
      <c r="L13" s="9"/>
    </row>
    <row r="14" spans="1:12" s="11" customFormat="1" ht="39" customHeight="1" x14ac:dyDescent="0.25">
      <c r="A14" s="82" t="s">
        <v>480</v>
      </c>
      <c r="B14" s="82"/>
      <c r="C14" s="82"/>
      <c r="D14" s="82"/>
      <c r="E14" s="82"/>
      <c r="F14" s="82"/>
      <c r="G14" s="9"/>
      <c r="H14" s="9"/>
      <c r="I14" s="9"/>
      <c r="J14" s="10"/>
      <c r="K14" s="9"/>
      <c r="L14" s="9"/>
    </row>
    <row r="15" spans="1:12" ht="15.75" customHeight="1" x14ac:dyDescent="0.25">
      <c r="A15" s="36"/>
      <c r="B15" s="8"/>
      <c r="C15" s="8"/>
      <c r="D15" s="15"/>
      <c r="E15" s="11"/>
      <c r="F15" s="10" t="s">
        <v>304</v>
      </c>
    </row>
    <row r="16" spans="1:12" s="2" customFormat="1" ht="33" customHeight="1" x14ac:dyDescent="0.25">
      <c r="A16" s="80" t="s">
        <v>0</v>
      </c>
      <c r="B16" s="80" t="s">
        <v>1</v>
      </c>
      <c r="C16" s="80" t="s">
        <v>2</v>
      </c>
      <c r="D16" s="77" t="s">
        <v>303</v>
      </c>
      <c r="E16" s="78"/>
      <c r="F16" s="79"/>
    </row>
    <row r="17" spans="1:6" s="2" customFormat="1" ht="35.25" customHeight="1" x14ac:dyDescent="0.25">
      <c r="A17" s="81"/>
      <c r="B17" s="81"/>
      <c r="C17" s="81"/>
      <c r="D17" s="16" t="s">
        <v>372</v>
      </c>
      <c r="E17" s="17" t="s">
        <v>373</v>
      </c>
      <c r="F17" s="17" t="s">
        <v>374</v>
      </c>
    </row>
    <row r="18" spans="1:6" s="2" customFormat="1" ht="15.75" x14ac:dyDescent="0.25">
      <c r="A18" s="18"/>
      <c r="B18" s="18"/>
      <c r="C18" s="18"/>
      <c r="D18" s="18"/>
      <c r="E18" s="19"/>
      <c r="F18" s="18"/>
    </row>
    <row r="19" spans="1:6" s="2" customFormat="1" ht="15.75" x14ac:dyDescent="0.25">
      <c r="A19" s="20">
        <v>1</v>
      </c>
      <c r="B19" s="20">
        <v>2</v>
      </c>
      <c r="C19" s="20">
        <v>3</v>
      </c>
      <c r="D19" s="20">
        <v>4</v>
      </c>
      <c r="E19" s="21">
        <v>5</v>
      </c>
      <c r="F19" s="20">
        <v>6</v>
      </c>
    </row>
    <row r="20" spans="1:6" s="3" customFormat="1" ht="53.25" customHeight="1" outlineLevel="5" x14ac:dyDescent="0.2">
      <c r="A20" s="38" t="s">
        <v>493</v>
      </c>
      <c r="B20" s="39" t="s">
        <v>3</v>
      </c>
      <c r="C20" s="39" t="s">
        <v>4</v>
      </c>
      <c r="D20" s="22">
        <f>D21+D25</f>
        <v>50000</v>
      </c>
      <c r="E20" s="22">
        <f t="shared" ref="E20:F20" si="0">E21+E25</f>
        <v>0</v>
      </c>
      <c r="F20" s="22">
        <f t="shared" si="0"/>
        <v>0</v>
      </c>
    </row>
    <row r="21" spans="1:6" s="3" customFormat="1" ht="53.25" customHeight="1" outlineLevel="5" x14ac:dyDescent="0.2">
      <c r="A21" s="35" t="s">
        <v>378</v>
      </c>
      <c r="B21" s="58" t="s">
        <v>376</v>
      </c>
      <c r="C21" s="58" t="s">
        <v>4</v>
      </c>
      <c r="D21" s="23">
        <f>D22</f>
        <v>45000</v>
      </c>
      <c r="E21" s="23">
        <f t="shared" ref="E21:F23" si="1">E22</f>
        <v>0</v>
      </c>
      <c r="F21" s="23">
        <f t="shared" si="1"/>
        <v>0</v>
      </c>
    </row>
    <row r="22" spans="1:6" s="3" customFormat="1" ht="53.25" customHeight="1" outlineLevel="5" x14ac:dyDescent="0.2">
      <c r="A22" s="35" t="s">
        <v>5</v>
      </c>
      <c r="B22" s="58" t="s">
        <v>377</v>
      </c>
      <c r="C22" s="58" t="s">
        <v>4</v>
      </c>
      <c r="D22" s="23">
        <f>D23</f>
        <v>45000</v>
      </c>
      <c r="E22" s="23">
        <f t="shared" si="1"/>
        <v>0</v>
      </c>
      <c r="F22" s="23">
        <f t="shared" si="1"/>
        <v>0</v>
      </c>
    </row>
    <row r="23" spans="1:6" s="3" customFormat="1" ht="30.75" customHeight="1" outlineLevel="5" x14ac:dyDescent="0.2">
      <c r="A23" s="47" t="s">
        <v>51</v>
      </c>
      <c r="B23" s="58" t="s">
        <v>377</v>
      </c>
      <c r="C23" s="58" t="s">
        <v>52</v>
      </c>
      <c r="D23" s="23">
        <f>D24</f>
        <v>45000</v>
      </c>
      <c r="E23" s="23">
        <f t="shared" si="1"/>
        <v>0</v>
      </c>
      <c r="F23" s="23">
        <f t="shared" si="1"/>
        <v>0</v>
      </c>
    </row>
    <row r="24" spans="1:6" s="3" customFormat="1" ht="69" customHeight="1" outlineLevel="5" x14ac:dyDescent="0.2">
      <c r="A24" s="35" t="s">
        <v>53</v>
      </c>
      <c r="B24" s="58" t="s">
        <v>377</v>
      </c>
      <c r="C24" s="58" t="s">
        <v>54</v>
      </c>
      <c r="D24" s="24">
        <v>45000</v>
      </c>
      <c r="E24" s="24">
        <v>0</v>
      </c>
      <c r="F24" s="24">
        <v>0</v>
      </c>
    </row>
    <row r="25" spans="1:6" s="3" customFormat="1" ht="51.75" customHeight="1" outlineLevel="5" x14ac:dyDescent="0.2">
      <c r="A25" s="35" t="s">
        <v>306</v>
      </c>
      <c r="B25" s="40" t="s">
        <v>307</v>
      </c>
      <c r="C25" s="40" t="s">
        <v>4</v>
      </c>
      <c r="D25" s="23">
        <f>D26</f>
        <v>5000</v>
      </c>
      <c r="E25" s="23">
        <f t="shared" ref="E25:F25" si="2">E26</f>
        <v>0</v>
      </c>
      <c r="F25" s="23">
        <f t="shared" si="2"/>
        <v>0</v>
      </c>
    </row>
    <row r="26" spans="1:6" ht="51" customHeight="1" outlineLevel="5" x14ac:dyDescent="0.2">
      <c r="A26" s="35" t="s">
        <v>5</v>
      </c>
      <c r="B26" s="40" t="s">
        <v>10</v>
      </c>
      <c r="C26" s="40" t="s">
        <v>4</v>
      </c>
      <c r="D26" s="23">
        <f t="shared" ref="D26:F27" si="3">D27</f>
        <v>5000</v>
      </c>
      <c r="E26" s="23">
        <f t="shared" si="3"/>
        <v>0</v>
      </c>
      <c r="F26" s="23">
        <f t="shared" si="3"/>
        <v>0</v>
      </c>
    </row>
    <row r="27" spans="1:6" ht="40.5" customHeight="1" outlineLevel="5" x14ac:dyDescent="0.2">
      <c r="A27" s="35" t="s">
        <v>379</v>
      </c>
      <c r="B27" s="40" t="s">
        <v>10</v>
      </c>
      <c r="C27" s="40" t="s">
        <v>7</v>
      </c>
      <c r="D27" s="23">
        <f t="shared" si="3"/>
        <v>5000</v>
      </c>
      <c r="E27" s="23">
        <f t="shared" si="3"/>
        <v>0</v>
      </c>
      <c r="F27" s="23">
        <f t="shared" si="3"/>
        <v>0</v>
      </c>
    </row>
    <row r="28" spans="1:6" ht="54.75" customHeight="1" outlineLevel="5" x14ac:dyDescent="0.2">
      <c r="A28" s="35" t="s">
        <v>8</v>
      </c>
      <c r="B28" s="40" t="s">
        <v>10</v>
      </c>
      <c r="C28" s="40" t="s">
        <v>9</v>
      </c>
      <c r="D28" s="24">
        <v>5000</v>
      </c>
      <c r="E28" s="24">
        <v>0</v>
      </c>
      <c r="F28" s="24">
        <v>0</v>
      </c>
    </row>
    <row r="29" spans="1:6" s="3" customFormat="1" ht="51.75" customHeight="1" x14ac:dyDescent="0.2">
      <c r="A29" s="42" t="s">
        <v>11</v>
      </c>
      <c r="B29" s="39" t="s">
        <v>12</v>
      </c>
      <c r="C29" s="39" t="s">
        <v>4</v>
      </c>
      <c r="D29" s="22">
        <f>D30</f>
        <v>5482000</v>
      </c>
      <c r="E29" s="22">
        <f t="shared" ref="E29:F29" si="4">E30</f>
        <v>12560286.24</v>
      </c>
      <c r="F29" s="22">
        <f t="shared" si="4"/>
        <v>102189.19</v>
      </c>
    </row>
    <row r="30" spans="1:6" ht="44.25" customHeight="1" x14ac:dyDescent="0.2">
      <c r="A30" s="35" t="s">
        <v>13</v>
      </c>
      <c r="B30" s="40" t="s">
        <v>14</v>
      </c>
      <c r="C30" s="40" t="s">
        <v>4</v>
      </c>
      <c r="D30" s="23">
        <f>D31+D38+D43+D46</f>
        <v>5482000</v>
      </c>
      <c r="E30" s="23">
        <f>E31+E38+E43+E46</f>
        <v>12560286.24</v>
      </c>
      <c r="F30" s="23">
        <f t="shared" ref="F30" si="5">F31+F38+F43+F46</f>
        <v>102189.19</v>
      </c>
    </row>
    <row r="31" spans="1:6" ht="35.25" customHeight="1" x14ac:dyDescent="0.2">
      <c r="A31" s="41" t="s">
        <v>15</v>
      </c>
      <c r="B31" s="40" t="s">
        <v>16</v>
      </c>
      <c r="C31" s="40" t="s">
        <v>4</v>
      </c>
      <c r="D31" s="23">
        <f>D32+D34+D36</f>
        <v>1680000</v>
      </c>
      <c r="E31" s="23">
        <f>E32+E34+E36</f>
        <v>0</v>
      </c>
      <c r="F31" s="23">
        <f>F32+F34+F36</f>
        <v>0</v>
      </c>
    </row>
    <row r="32" spans="1:6" ht="84.75" customHeight="1" x14ac:dyDescent="0.2">
      <c r="A32" s="35" t="s">
        <v>17</v>
      </c>
      <c r="B32" s="40" t="s">
        <v>16</v>
      </c>
      <c r="C32" s="40" t="s">
        <v>18</v>
      </c>
      <c r="D32" s="23">
        <f>D33</f>
        <v>318600</v>
      </c>
      <c r="E32" s="23">
        <f>E33</f>
        <v>0</v>
      </c>
      <c r="F32" s="23">
        <f>F33</f>
        <v>0</v>
      </c>
    </row>
    <row r="33" spans="1:6" ht="37.5" customHeight="1" x14ac:dyDescent="0.2">
      <c r="A33" s="35" t="s">
        <v>19</v>
      </c>
      <c r="B33" s="40" t="s">
        <v>16</v>
      </c>
      <c r="C33" s="40" t="s">
        <v>20</v>
      </c>
      <c r="D33" s="24">
        <v>318600</v>
      </c>
      <c r="E33" s="25">
        <v>0</v>
      </c>
      <c r="F33" s="24">
        <v>0</v>
      </c>
    </row>
    <row r="34" spans="1:6" ht="38.25" customHeight="1" x14ac:dyDescent="0.2">
      <c r="A34" s="35" t="s">
        <v>6</v>
      </c>
      <c r="B34" s="40" t="s">
        <v>16</v>
      </c>
      <c r="C34" s="40" t="s">
        <v>7</v>
      </c>
      <c r="D34" s="23">
        <f>D35</f>
        <v>381400</v>
      </c>
      <c r="E34" s="23">
        <f>E35</f>
        <v>0</v>
      </c>
      <c r="F34" s="23">
        <f>F35</f>
        <v>0</v>
      </c>
    </row>
    <row r="35" spans="1:6" ht="52.5" customHeight="1" x14ac:dyDescent="0.2">
      <c r="A35" s="35" t="s">
        <v>8</v>
      </c>
      <c r="B35" s="40" t="s">
        <v>16</v>
      </c>
      <c r="C35" s="40" t="s">
        <v>9</v>
      </c>
      <c r="D35" s="24">
        <v>381400</v>
      </c>
      <c r="E35" s="25">
        <v>0</v>
      </c>
      <c r="F35" s="24">
        <v>0</v>
      </c>
    </row>
    <row r="36" spans="1:6" ht="51.75" customHeight="1" outlineLevel="5" x14ac:dyDescent="0.2">
      <c r="A36" s="41" t="s">
        <v>21</v>
      </c>
      <c r="B36" s="40" t="s">
        <v>16</v>
      </c>
      <c r="C36" s="40" t="s">
        <v>22</v>
      </c>
      <c r="D36" s="23">
        <f>D37</f>
        <v>980000</v>
      </c>
      <c r="E36" s="23">
        <f>E37</f>
        <v>0</v>
      </c>
      <c r="F36" s="23">
        <f>F37</f>
        <v>0</v>
      </c>
    </row>
    <row r="37" spans="1:6" ht="25.5" customHeight="1" outlineLevel="5" x14ac:dyDescent="0.2">
      <c r="A37" s="41" t="s">
        <v>23</v>
      </c>
      <c r="B37" s="40" t="s">
        <v>16</v>
      </c>
      <c r="C37" s="40" t="s">
        <v>24</v>
      </c>
      <c r="D37" s="24">
        <v>980000</v>
      </c>
      <c r="E37" s="25">
        <v>0</v>
      </c>
      <c r="F37" s="24">
        <v>0</v>
      </c>
    </row>
    <row r="38" spans="1:6" ht="38.25" customHeight="1" x14ac:dyDescent="0.2">
      <c r="A38" s="41" t="s">
        <v>380</v>
      </c>
      <c r="B38" s="40" t="s">
        <v>25</v>
      </c>
      <c r="C38" s="40" t="s">
        <v>4</v>
      </c>
      <c r="D38" s="23">
        <f>D39+D41</f>
        <v>3802000</v>
      </c>
      <c r="E38" s="23">
        <f>E39+E41</f>
        <v>0</v>
      </c>
      <c r="F38" s="23">
        <f>F39+F41</f>
        <v>0</v>
      </c>
    </row>
    <row r="39" spans="1:6" ht="39.75" customHeight="1" x14ac:dyDescent="0.2">
      <c r="A39" s="35" t="s">
        <v>6</v>
      </c>
      <c r="B39" s="40" t="s">
        <v>25</v>
      </c>
      <c r="C39" s="40" t="s">
        <v>7</v>
      </c>
      <c r="D39" s="23">
        <f>D40</f>
        <v>3257000</v>
      </c>
      <c r="E39" s="23">
        <f t="shared" ref="E39:F39" si="6">E40</f>
        <v>0</v>
      </c>
      <c r="F39" s="23">
        <f t="shared" si="6"/>
        <v>0</v>
      </c>
    </row>
    <row r="40" spans="1:6" ht="58.5" customHeight="1" x14ac:dyDescent="0.2">
      <c r="A40" s="35" t="s">
        <v>8</v>
      </c>
      <c r="B40" s="40" t="s">
        <v>25</v>
      </c>
      <c r="C40" s="40" t="s">
        <v>9</v>
      </c>
      <c r="D40" s="24">
        <v>3257000</v>
      </c>
      <c r="E40" s="25">
        <v>0</v>
      </c>
      <c r="F40" s="24">
        <v>0</v>
      </c>
    </row>
    <row r="41" spans="1:6" ht="54" customHeight="1" outlineLevel="5" x14ac:dyDescent="0.2">
      <c r="A41" s="41" t="s">
        <v>21</v>
      </c>
      <c r="B41" s="40" t="s">
        <v>25</v>
      </c>
      <c r="C41" s="40" t="s">
        <v>22</v>
      </c>
      <c r="D41" s="23">
        <f>D42</f>
        <v>545000</v>
      </c>
      <c r="E41" s="23">
        <f t="shared" ref="E41:F41" si="7">E42</f>
        <v>0</v>
      </c>
      <c r="F41" s="23">
        <f t="shared" si="7"/>
        <v>0</v>
      </c>
    </row>
    <row r="42" spans="1:6" ht="25.5" customHeight="1" outlineLevel="5" x14ac:dyDescent="0.2">
      <c r="A42" s="41" t="s">
        <v>23</v>
      </c>
      <c r="B42" s="40" t="s">
        <v>25</v>
      </c>
      <c r="C42" s="40" t="s">
        <v>24</v>
      </c>
      <c r="D42" s="24">
        <v>545000</v>
      </c>
      <c r="E42" s="25">
        <v>0</v>
      </c>
      <c r="F42" s="24">
        <v>0</v>
      </c>
    </row>
    <row r="43" spans="1:6" ht="39.75" customHeight="1" x14ac:dyDescent="0.2">
      <c r="A43" s="35" t="s">
        <v>309</v>
      </c>
      <c r="B43" s="58" t="s">
        <v>381</v>
      </c>
      <c r="C43" s="40" t="s">
        <v>4</v>
      </c>
      <c r="D43" s="23">
        <f>D44</f>
        <v>0</v>
      </c>
      <c r="E43" s="23">
        <f t="shared" ref="E43:F44" si="8">E44</f>
        <v>12458190</v>
      </c>
      <c r="F43" s="23">
        <f t="shared" si="8"/>
        <v>0</v>
      </c>
    </row>
    <row r="44" spans="1:6" ht="41.25" customHeight="1" x14ac:dyDescent="0.2">
      <c r="A44" s="35" t="s">
        <v>6</v>
      </c>
      <c r="B44" s="58" t="s">
        <v>381</v>
      </c>
      <c r="C44" s="40" t="s">
        <v>7</v>
      </c>
      <c r="D44" s="23">
        <f>D45</f>
        <v>0</v>
      </c>
      <c r="E44" s="23">
        <f t="shared" si="8"/>
        <v>12458190</v>
      </c>
      <c r="F44" s="23">
        <f t="shared" si="8"/>
        <v>0</v>
      </c>
    </row>
    <row r="45" spans="1:6" ht="56.25" customHeight="1" x14ac:dyDescent="0.2">
      <c r="A45" s="35" t="s">
        <v>8</v>
      </c>
      <c r="B45" s="58" t="s">
        <v>381</v>
      </c>
      <c r="C45" s="40" t="s">
        <v>9</v>
      </c>
      <c r="D45" s="24">
        <v>0</v>
      </c>
      <c r="E45" s="25">
        <v>12458190</v>
      </c>
      <c r="F45" s="24">
        <v>0</v>
      </c>
    </row>
    <row r="46" spans="1:6" ht="40.5" customHeight="1" x14ac:dyDescent="0.2">
      <c r="A46" s="41" t="s">
        <v>308</v>
      </c>
      <c r="B46" s="58" t="s">
        <v>26</v>
      </c>
      <c r="C46" s="58" t="s">
        <v>4</v>
      </c>
      <c r="D46" s="23">
        <f t="shared" ref="D46:F47" si="9">D47</f>
        <v>0</v>
      </c>
      <c r="E46" s="23">
        <f t="shared" si="9"/>
        <v>102096.24</v>
      </c>
      <c r="F46" s="23">
        <f t="shared" si="9"/>
        <v>102189.19</v>
      </c>
    </row>
    <row r="47" spans="1:6" ht="40.5" customHeight="1" x14ac:dyDescent="0.2">
      <c r="A47" s="35" t="s">
        <v>6</v>
      </c>
      <c r="B47" s="58" t="s">
        <v>26</v>
      </c>
      <c r="C47" s="58" t="s">
        <v>7</v>
      </c>
      <c r="D47" s="23">
        <f t="shared" si="9"/>
        <v>0</v>
      </c>
      <c r="E47" s="23">
        <f t="shared" si="9"/>
        <v>102096.24</v>
      </c>
      <c r="F47" s="23">
        <f t="shared" si="9"/>
        <v>102189.19</v>
      </c>
    </row>
    <row r="48" spans="1:6" ht="54.75" customHeight="1" x14ac:dyDescent="0.2">
      <c r="A48" s="41" t="s">
        <v>8</v>
      </c>
      <c r="B48" s="58" t="s">
        <v>26</v>
      </c>
      <c r="C48" s="58" t="s">
        <v>9</v>
      </c>
      <c r="D48" s="24">
        <v>0</v>
      </c>
      <c r="E48" s="25">
        <v>102096.24</v>
      </c>
      <c r="F48" s="24">
        <v>102189.19</v>
      </c>
    </row>
    <row r="49" spans="1:6" s="3" customFormat="1" ht="60" customHeight="1" outlineLevel="1" x14ac:dyDescent="0.2">
      <c r="A49" s="42" t="s">
        <v>310</v>
      </c>
      <c r="B49" s="43" t="s">
        <v>27</v>
      </c>
      <c r="C49" s="43" t="s">
        <v>4</v>
      </c>
      <c r="D49" s="22">
        <f>D50</f>
        <v>15000</v>
      </c>
      <c r="E49" s="22">
        <f t="shared" ref="E49:F49" si="10">E50</f>
        <v>0</v>
      </c>
      <c r="F49" s="22">
        <f t="shared" si="10"/>
        <v>0</v>
      </c>
    </row>
    <row r="50" spans="1:6" s="3" customFormat="1" ht="58.5" customHeight="1" outlineLevel="1" x14ac:dyDescent="0.2">
      <c r="A50" s="41" t="s">
        <v>311</v>
      </c>
      <c r="B50" s="44" t="s">
        <v>312</v>
      </c>
      <c r="C50" s="44" t="s">
        <v>4</v>
      </c>
      <c r="D50" s="26">
        <f>D51</f>
        <v>15000</v>
      </c>
      <c r="E50" s="26">
        <f t="shared" ref="E50:F50" si="11">E51</f>
        <v>0</v>
      </c>
      <c r="F50" s="26">
        <f t="shared" si="11"/>
        <v>0</v>
      </c>
    </row>
    <row r="51" spans="1:6" ht="42.75" customHeight="1" outlineLevel="1" x14ac:dyDescent="0.2">
      <c r="A51" s="41" t="s">
        <v>313</v>
      </c>
      <c r="B51" s="45" t="s">
        <v>28</v>
      </c>
      <c r="C51" s="45" t="s">
        <v>4</v>
      </c>
      <c r="D51" s="23">
        <f t="shared" ref="D51:F52" si="12">D52</f>
        <v>15000</v>
      </c>
      <c r="E51" s="23">
        <f t="shared" si="12"/>
        <v>0</v>
      </c>
      <c r="F51" s="23">
        <f t="shared" si="12"/>
        <v>0</v>
      </c>
    </row>
    <row r="52" spans="1:6" ht="39.75" customHeight="1" outlineLevel="1" x14ac:dyDescent="0.2">
      <c r="A52" s="41" t="s">
        <v>6</v>
      </c>
      <c r="B52" s="45" t="s">
        <v>28</v>
      </c>
      <c r="C52" s="45" t="s">
        <v>7</v>
      </c>
      <c r="D52" s="23">
        <f t="shared" si="12"/>
        <v>15000</v>
      </c>
      <c r="E52" s="23">
        <f t="shared" si="12"/>
        <v>0</v>
      </c>
      <c r="F52" s="23">
        <f t="shared" si="12"/>
        <v>0</v>
      </c>
    </row>
    <row r="53" spans="1:6" ht="55.5" customHeight="1" outlineLevel="1" x14ac:dyDescent="0.2">
      <c r="A53" s="41" t="s">
        <v>8</v>
      </c>
      <c r="B53" s="45" t="s">
        <v>28</v>
      </c>
      <c r="C53" s="45" t="s">
        <v>9</v>
      </c>
      <c r="D53" s="24">
        <v>15000</v>
      </c>
      <c r="E53" s="25">
        <v>0</v>
      </c>
      <c r="F53" s="24">
        <v>0</v>
      </c>
    </row>
    <row r="54" spans="1:6" s="3" customFormat="1" ht="70.5" customHeight="1" outlineLevel="1" x14ac:dyDescent="0.2">
      <c r="A54" s="42" t="s">
        <v>314</v>
      </c>
      <c r="B54" s="43" t="s">
        <v>317</v>
      </c>
      <c r="C54" s="43" t="s">
        <v>4</v>
      </c>
      <c r="D54" s="22">
        <f>D55</f>
        <v>100000</v>
      </c>
      <c r="E54" s="22">
        <f t="shared" ref="E54:E55" si="13">E55</f>
        <v>0</v>
      </c>
      <c r="F54" s="22">
        <f t="shared" ref="F54:F55" si="14">F55</f>
        <v>0</v>
      </c>
    </row>
    <row r="55" spans="1:6" s="3" customFormat="1" ht="66.75" customHeight="1" outlineLevel="1" x14ac:dyDescent="0.2">
      <c r="A55" s="41" t="s">
        <v>315</v>
      </c>
      <c r="B55" s="44" t="s">
        <v>318</v>
      </c>
      <c r="C55" s="44" t="s">
        <v>4</v>
      </c>
      <c r="D55" s="26">
        <f>D56</f>
        <v>100000</v>
      </c>
      <c r="E55" s="26">
        <f t="shared" si="13"/>
        <v>0</v>
      </c>
      <c r="F55" s="26">
        <f t="shared" si="14"/>
        <v>0</v>
      </c>
    </row>
    <row r="56" spans="1:6" ht="39.75" customHeight="1" outlineLevel="1" x14ac:dyDescent="0.2">
      <c r="A56" s="41" t="s">
        <v>316</v>
      </c>
      <c r="B56" s="45" t="s">
        <v>319</v>
      </c>
      <c r="C56" s="45" t="s">
        <v>4</v>
      </c>
      <c r="D56" s="23">
        <f t="shared" ref="D56:F57" si="15">D57</f>
        <v>100000</v>
      </c>
      <c r="E56" s="23">
        <f t="shared" si="15"/>
        <v>0</v>
      </c>
      <c r="F56" s="23">
        <f t="shared" si="15"/>
        <v>0</v>
      </c>
    </row>
    <row r="57" spans="1:6" ht="46.5" customHeight="1" outlineLevel="1" x14ac:dyDescent="0.2">
      <c r="A57" s="41" t="s">
        <v>6</v>
      </c>
      <c r="B57" s="45" t="s">
        <v>319</v>
      </c>
      <c r="C57" s="45" t="s">
        <v>7</v>
      </c>
      <c r="D57" s="23">
        <f t="shared" si="15"/>
        <v>100000</v>
      </c>
      <c r="E57" s="23">
        <f t="shared" si="15"/>
        <v>0</v>
      </c>
      <c r="F57" s="23">
        <f t="shared" si="15"/>
        <v>0</v>
      </c>
    </row>
    <row r="58" spans="1:6" ht="55.5" customHeight="1" outlineLevel="1" x14ac:dyDescent="0.2">
      <c r="A58" s="41" t="s">
        <v>8</v>
      </c>
      <c r="B58" s="45" t="s">
        <v>319</v>
      </c>
      <c r="C58" s="45" t="s">
        <v>9</v>
      </c>
      <c r="D58" s="24">
        <v>100000</v>
      </c>
      <c r="E58" s="25">
        <v>0</v>
      </c>
      <c r="F58" s="24">
        <v>0</v>
      </c>
    </row>
    <row r="59" spans="1:6" s="3" customFormat="1" ht="65.25" customHeight="1" outlineLevel="5" x14ac:dyDescent="0.2">
      <c r="A59" s="42" t="s">
        <v>364</v>
      </c>
      <c r="B59" s="43" t="s">
        <v>29</v>
      </c>
      <c r="C59" s="43" t="s">
        <v>4</v>
      </c>
      <c r="D59" s="27">
        <f>D60</f>
        <v>130000</v>
      </c>
      <c r="E59" s="27">
        <f t="shared" ref="E59:F60" si="16">E60</f>
        <v>0</v>
      </c>
      <c r="F59" s="27">
        <f t="shared" si="16"/>
        <v>0</v>
      </c>
    </row>
    <row r="60" spans="1:6" ht="76.5" customHeight="1" outlineLevel="5" x14ac:dyDescent="0.2">
      <c r="A60" s="35" t="s">
        <v>30</v>
      </c>
      <c r="B60" s="46" t="s">
        <v>31</v>
      </c>
      <c r="C60" s="44" t="s">
        <v>4</v>
      </c>
      <c r="D60" s="28">
        <f>D61</f>
        <v>130000</v>
      </c>
      <c r="E60" s="28">
        <f t="shared" si="16"/>
        <v>0</v>
      </c>
      <c r="F60" s="28">
        <f t="shared" si="16"/>
        <v>0</v>
      </c>
    </row>
    <row r="61" spans="1:6" ht="75" customHeight="1" outlineLevel="5" x14ac:dyDescent="0.2">
      <c r="A61" s="35" t="s">
        <v>365</v>
      </c>
      <c r="B61" s="45" t="s">
        <v>32</v>
      </c>
      <c r="C61" s="45" t="s">
        <v>4</v>
      </c>
      <c r="D61" s="29">
        <f t="shared" ref="D61:F62" si="17">D62</f>
        <v>130000</v>
      </c>
      <c r="E61" s="29">
        <f t="shared" si="17"/>
        <v>0</v>
      </c>
      <c r="F61" s="29">
        <f t="shared" si="17"/>
        <v>0</v>
      </c>
    </row>
    <row r="62" spans="1:6" ht="45" customHeight="1" outlineLevel="5" x14ac:dyDescent="0.2">
      <c r="A62" s="35" t="s">
        <v>6</v>
      </c>
      <c r="B62" s="45" t="s">
        <v>32</v>
      </c>
      <c r="C62" s="45" t="s">
        <v>7</v>
      </c>
      <c r="D62" s="29">
        <f t="shared" si="17"/>
        <v>130000</v>
      </c>
      <c r="E62" s="29">
        <f t="shared" si="17"/>
        <v>0</v>
      </c>
      <c r="F62" s="29">
        <f t="shared" si="17"/>
        <v>0</v>
      </c>
    </row>
    <row r="63" spans="1:6" ht="60.75" customHeight="1" outlineLevel="5" x14ac:dyDescent="0.2">
      <c r="A63" s="35" t="s">
        <v>33</v>
      </c>
      <c r="B63" s="45" t="s">
        <v>32</v>
      </c>
      <c r="C63" s="45" t="s">
        <v>9</v>
      </c>
      <c r="D63" s="24">
        <v>130000</v>
      </c>
      <c r="E63" s="25">
        <v>0</v>
      </c>
      <c r="F63" s="24">
        <v>0</v>
      </c>
    </row>
    <row r="64" spans="1:6" s="3" customFormat="1" ht="87.75" customHeight="1" outlineLevel="1" x14ac:dyDescent="0.2">
      <c r="A64" s="42" t="s">
        <v>34</v>
      </c>
      <c r="B64" s="43" t="s">
        <v>35</v>
      </c>
      <c r="C64" s="43" t="s">
        <v>4</v>
      </c>
      <c r="D64" s="22">
        <f>D65</f>
        <v>2100000</v>
      </c>
      <c r="E64" s="22">
        <f t="shared" ref="E64:F65" si="18">E65</f>
        <v>0</v>
      </c>
      <c r="F64" s="22">
        <f t="shared" si="18"/>
        <v>0</v>
      </c>
    </row>
    <row r="65" spans="1:6" s="3" customFormat="1" ht="78" customHeight="1" outlineLevel="1" x14ac:dyDescent="0.2">
      <c r="A65" s="41" t="s">
        <v>320</v>
      </c>
      <c r="B65" s="44" t="s">
        <v>321</v>
      </c>
      <c r="C65" s="44" t="s">
        <v>4</v>
      </c>
      <c r="D65" s="26">
        <f>D66</f>
        <v>2100000</v>
      </c>
      <c r="E65" s="26">
        <f t="shared" si="18"/>
        <v>0</v>
      </c>
      <c r="F65" s="26">
        <f t="shared" si="18"/>
        <v>0</v>
      </c>
    </row>
    <row r="66" spans="1:6" ht="57" customHeight="1" outlineLevel="1" x14ac:dyDescent="0.2">
      <c r="A66" s="41" t="s">
        <v>36</v>
      </c>
      <c r="B66" s="45" t="s">
        <v>37</v>
      </c>
      <c r="C66" s="45" t="s">
        <v>4</v>
      </c>
      <c r="D66" s="23">
        <f t="shared" ref="D66:F67" si="19">D67</f>
        <v>2100000</v>
      </c>
      <c r="E66" s="23">
        <f t="shared" si="19"/>
        <v>0</v>
      </c>
      <c r="F66" s="23">
        <f t="shared" si="19"/>
        <v>0</v>
      </c>
    </row>
    <row r="67" spans="1:6" ht="47.25" customHeight="1" outlineLevel="1" x14ac:dyDescent="0.2">
      <c r="A67" s="41" t="s">
        <v>6</v>
      </c>
      <c r="B67" s="45" t="s">
        <v>37</v>
      </c>
      <c r="C67" s="45" t="s">
        <v>7</v>
      </c>
      <c r="D67" s="23">
        <f t="shared" si="19"/>
        <v>2100000</v>
      </c>
      <c r="E67" s="23">
        <f t="shared" si="19"/>
        <v>0</v>
      </c>
      <c r="F67" s="23">
        <f t="shared" si="19"/>
        <v>0</v>
      </c>
    </row>
    <row r="68" spans="1:6" ht="57" customHeight="1" outlineLevel="1" x14ac:dyDescent="0.2">
      <c r="A68" s="41" t="s">
        <v>8</v>
      </c>
      <c r="B68" s="45" t="s">
        <v>37</v>
      </c>
      <c r="C68" s="45" t="s">
        <v>9</v>
      </c>
      <c r="D68" s="24">
        <v>2100000</v>
      </c>
      <c r="E68" s="25">
        <v>0</v>
      </c>
      <c r="F68" s="24">
        <v>0</v>
      </c>
    </row>
    <row r="69" spans="1:6" s="3" customFormat="1" ht="55.5" customHeight="1" outlineLevel="2" x14ac:dyDescent="0.2">
      <c r="A69" s="42" t="s">
        <v>324</v>
      </c>
      <c r="B69" s="39" t="s">
        <v>38</v>
      </c>
      <c r="C69" s="39" t="s">
        <v>4</v>
      </c>
      <c r="D69" s="22">
        <f>D70</f>
        <v>185918000</v>
      </c>
      <c r="E69" s="22">
        <f t="shared" ref="E69:F69" si="20">E70</f>
        <v>13770000</v>
      </c>
      <c r="F69" s="22">
        <f t="shared" si="20"/>
        <v>13770000</v>
      </c>
    </row>
    <row r="70" spans="1:6" s="3" customFormat="1" ht="57.75" customHeight="1" outlineLevel="2" x14ac:dyDescent="0.2">
      <c r="A70" s="41" t="s">
        <v>322</v>
      </c>
      <c r="B70" s="46" t="s">
        <v>323</v>
      </c>
      <c r="C70" s="46" t="s">
        <v>4</v>
      </c>
      <c r="D70" s="26">
        <f>D71+D74+D79</f>
        <v>185918000</v>
      </c>
      <c r="E70" s="26">
        <f t="shared" ref="E70:F70" si="21">E71+E74+E79</f>
        <v>13770000</v>
      </c>
      <c r="F70" s="26">
        <f t="shared" si="21"/>
        <v>13770000</v>
      </c>
    </row>
    <row r="71" spans="1:6" s="3" customFormat="1" ht="57.75" customHeight="1" outlineLevel="2" x14ac:dyDescent="0.2">
      <c r="A71" s="41" t="s">
        <v>485</v>
      </c>
      <c r="B71" s="40" t="s">
        <v>484</v>
      </c>
      <c r="C71" s="58" t="s">
        <v>4</v>
      </c>
      <c r="D71" s="23">
        <f>D72</f>
        <v>1000000</v>
      </c>
      <c r="E71" s="23">
        <f t="shared" ref="E71:F72" si="22">E72</f>
        <v>0</v>
      </c>
      <c r="F71" s="23">
        <f t="shared" si="22"/>
        <v>0</v>
      </c>
    </row>
    <row r="72" spans="1:6" s="3" customFormat="1" ht="57.75" customHeight="1" outlineLevel="2" x14ac:dyDescent="0.2">
      <c r="A72" s="35" t="s">
        <v>379</v>
      </c>
      <c r="B72" s="40" t="s">
        <v>484</v>
      </c>
      <c r="C72" s="58" t="s">
        <v>7</v>
      </c>
      <c r="D72" s="23">
        <f>D73</f>
        <v>1000000</v>
      </c>
      <c r="E72" s="23">
        <f t="shared" si="22"/>
        <v>0</v>
      </c>
      <c r="F72" s="23">
        <f t="shared" si="22"/>
        <v>0</v>
      </c>
    </row>
    <row r="73" spans="1:6" s="3" customFormat="1" ht="57.75" customHeight="1" outlineLevel="2" x14ac:dyDescent="0.2">
      <c r="A73" s="35" t="s">
        <v>8</v>
      </c>
      <c r="B73" s="40" t="s">
        <v>484</v>
      </c>
      <c r="C73" s="58" t="s">
        <v>9</v>
      </c>
      <c r="D73" s="70">
        <v>1000000</v>
      </c>
      <c r="E73" s="24">
        <v>0</v>
      </c>
      <c r="F73" s="69">
        <v>0</v>
      </c>
    </row>
    <row r="74" spans="1:6" ht="45.75" customHeight="1" outlineLevel="5" x14ac:dyDescent="0.2">
      <c r="A74" s="35" t="s">
        <v>383</v>
      </c>
      <c r="B74" s="58" t="s">
        <v>382</v>
      </c>
      <c r="C74" s="58" t="s">
        <v>4</v>
      </c>
      <c r="D74" s="23">
        <f>D75+D77</f>
        <v>12389774.189999999</v>
      </c>
      <c r="E74" s="23">
        <f>E75+E77</f>
        <v>13770000</v>
      </c>
      <c r="F74" s="23">
        <f t="shared" ref="D74:F75" si="23">F75</f>
        <v>13770000</v>
      </c>
    </row>
    <row r="75" spans="1:6" ht="48.75" customHeight="1" outlineLevel="5" x14ac:dyDescent="0.2">
      <c r="A75" s="35" t="s">
        <v>379</v>
      </c>
      <c r="B75" s="58" t="s">
        <v>382</v>
      </c>
      <c r="C75" s="58" t="s">
        <v>7</v>
      </c>
      <c r="D75" s="23">
        <f t="shared" si="23"/>
        <v>12089774.189999999</v>
      </c>
      <c r="E75" s="23">
        <f t="shared" si="23"/>
        <v>13770000</v>
      </c>
      <c r="F75" s="23">
        <f t="shared" si="23"/>
        <v>13770000</v>
      </c>
    </row>
    <row r="76" spans="1:6" ht="56.25" customHeight="1" outlineLevel="5" x14ac:dyDescent="0.2">
      <c r="A76" s="35" t="s">
        <v>8</v>
      </c>
      <c r="B76" s="58" t="s">
        <v>382</v>
      </c>
      <c r="C76" s="58" t="s">
        <v>9</v>
      </c>
      <c r="D76" s="24">
        <v>12089774.189999999</v>
      </c>
      <c r="E76" s="24">
        <v>13770000</v>
      </c>
      <c r="F76" s="24">
        <v>13770000</v>
      </c>
    </row>
    <row r="77" spans="1:6" ht="42.75" customHeight="1" outlineLevel="5" x14ac:dyDescent="0.2">
      <c r="A77" s="41" t="s">
        <v>384</v>
      </c>
      <c r="B77" s="58" t="s">
        <v>382</v>
      </c>
      <c r="C77" s="58" t="s">
        <v>40</v>
      </c>
      <c r="D77" s="23">
        <f t="shared" ref="D77:E80" si="24">D78</f>
        <v>300000</v>
      </c>
      <c r="E77" s="23">
        <f t="shared" si="24"/>
        <v>0</v>
      </c>
      <c r="F77" s="23">
        <f>F78</f>
        <v>0</v>
      </c>
    </row>
    <row r="78" spans="1:6" ht="30.75" customHeight="1" outlineLevel="5" x14ac:dyDescent="0.2">
      <c r="A78" s="41" t="s">
        <v>41</v>
      </c>
      <c r="B78" s="58" t="s">
        <v>382</v>
      </c>
      <c r="C78" s="58" t="s">
        <v>42</v>
      </c>
      <c r="D78" s="24">
        <v>300000</v>
      </c>
      <c r="E78" s="24">
        <v>0</v>
      </c>
      <c r="F78" s="24">
        <v>0</v>
      </c>
    </row>
    <row r="79" spans="1:6" ht="105.75" customHeight="1" outlineLevel="5" x14ac:dyDescent="0.2">
      <c r="A79" s="41" t="s">
        <v>366</v>
      </c>
      <c r="B79" s="40" t="s">
        <v>325</v>
      </c>
      <c r="C79" s="40" t="s">
        <v>4</v>
      </c>
      <c r="D79" s="23">
        <f t="shared" si="24"/>
        <v>172528225.81</v>
      </c>
      <c r="E79" s="23">
        <f t="shared" si="24"/>
        <v>0</v>
      </c>
      <c r="F79" s="23">
        <f>F80</f>
        <v>0</v>
      </c>
    </row>
    <row r="80" spans="1:6" ht="45.75" customHeight="1" outlineLevel="5" x14ac:dyDescent="0.2">
      <c r="A80" s="41" t="s">
        <v>39</v>
      </c>
      <c r="B80" s="40" t="s">
        <v>325</v>
      </c>
      <c r="C80" s="40" t="s">
        <v>40</v>
      </c>
      <c r="D80" s="23">
        <f t="shared" si="24"/>
        <v>172528225.81</v>
      </c>
      <c r="E80" s="23">
        <f t="shared" si="24"/>
        <v>0</v>
      </c>
      <c r="F80" s="23">
        <f>F81</f>
        <v>0</v>
      </c>
    </row>
    <row r="81" spans="1:6" ht="30.75" customHeight="1" outlineLevel="5" x14ac:dyDescent="0.2">
      <c r="A81" s="41" t="s">
        <v>41</v>
      </c>
      <c r="B81" s="40" t="s">
        <v>325</v>
      </c>
      <c r="C81" s="40" t="s">
        <v>42</v>
      </c>
      <c r="D81" s="24">
        <v>172528225.81</v>
      </c>
      <c r="E81" s="24">
        <v>0</v>
      </c>
      <c r="F81" s="24">
        <v>0</v>
      </c>
    </row>
    <row r="82" spans="1:6" s="3" customFormat="1" ht="65.25" customHeight="1" outlineLevel="5" x14ac:dyDescent="0.2">
      <c r="A82" s="42" t="s">
        <v>385</v>
      </c>
      <c r="B82" s="39" t="s">
        <v>43</v>
      </c>
      <c r="C82" s="39" t="s">
        <v>4</v>
      </c>
      <c r="D82" s="22">
        <f>D83+D98</f>
        <v>95884412.709999993</v>
      </c>
      <c r="E82" s="22">
        <f t="shared" ref="E82:F82" si="25">E83+E98</f>
        <v>11847582.109999999</v>
      </c>
      <c r="F82" s="22">
        <f t="shared" si="25"/>
        <v>640000</v>
      </c>
    </row>
    <row r="83" spans="1:6" ht="78.75" customHeight="1" outlineLevel="5" x14ac:dyDescent="0.2">
      <c r="A83" s="41" t="s">
        <v>44</v>
      </c>
      <c r="B83" s="40" t="s">
        <v>45</v>
      </c>
      <c r="C83" s="40" t="s">
        <v>4</v>
      </c>
      <c r="D83" s="23">
        <f>D84+D94</f>
        <v>94427600</v>
      </c>
      <c r="E83" s="23">
        <f t="shared" ref="E83:F83" si="26">E84+E94</f>
        <v>11847582.109999999</v>
      </c>
      <c r="F83" s="23">
        <f t="shared" si="26"/>
        <v>640000</v>
      </c>
    </row>
    <row r="84" spans="1:6" s="4" customFormat="1" ht="54" customHeight="1" outlineLevel="5" x14ac:dyDescent="0.2">
      <c r="A84" s="60" t="s">
        <v>386</v>
      </c>
      <c r="B84" s="46" t="s">
        <v>46</v>
      </c>
      <c r="C84" s="46" t="s">
        <v>4</v>
      </c>
      <c r="D84" s="26">
        <f>D85+D88+D91</f>
        <v>94427600</v>
      </c>
      <c r="E84" s="26">
        <f t="shared" ref="E84:F84" si="27">E85+E88+E91</f>
        <v>640000</v>
      </c>
      <c r="F84" s="26">
        <f t="shared" si="27"/>
        <v>640000</v>
      </c>
    </row>
    <row r="85" spans="1:6" ht="30" customHeight="1" outlineLevel="1" x14ac:dyDescent="0.2">
      <c r="A85" s="35" t="s">
        <v>326</v>
      </c>
      <c r="B85" s="40" t="s">
        <v>47</v>
      </c>
      <c r="C85" s="40" t="s">
        <v>4</v>
      </c>
      <c r="D85" s="23">
        <f>D86</f>
        <v>2550000</v>
      </c>
      <c r="E85" s="23">
        <f t="shared" ref="E85:F85" si="28">E86</f>
        <v>0</v>
      </c>
      <c r="F85" s="23">
        <f t="shared" si="28"/>
        <v>0</v>
      </c>
    </row>
    <row r="86" spans="1:6" ht="45" customHeight="1" outlineLevel="5" x14ac:dyDescent="0.2">
      <c r="A86" s="41" t="s">
        <v>6</v>
      </c>
      <c r="B86" s="40" t="s">
        <v>47</v>
      </c>
      <c r="C86" s="40" t="s">
        <v>7</v>
      </c>
      <c r="D86" s="23">
        <f t="shared" ref="D86:F86" si="29">D87</f>
        <v>2550000</v>
      </c>
      <c r="E86" s="23">
        <f t="shared" si="29"/>
        <v>0</v>
      </c>
      <c r="F86" s="23">
        <f t="shared" si="29"/>
        <v>0</v>
      </c>
    </row>
    <row r="87" spans="1:6" ht="58.5" customHeight="1" outlineLevel="5" x14ac:dyDescent="0.2">
      <c r="A87" s="41" t="s">
        <v>8</v>
      </c>
      <c r="B87" s="40" t="s">
        <v>47</v>
      </c>
      <c r="C87" s="40" t="s">
        <v>9</v>
      </c>
      <c r="D87" s="24">
        <v>2550000</v>
      </c>
      <c r="E87" s="24">
        <v>0</v>
      </c>
      <c r="F87" s="24">
        <v>0</v>
      </c>
    </row>
    <row r="88" spans="1:6" ht="48.75" customHeight="1" outlineLevel="5" x14ac:dyDescent="0.2">
      <c r="A88" s="41" t="s">
        <v>327</v>
      </c>
      <c r="B88" s="40" t="s">
        <v>48</v>
      </c>
      <c r="C88" s="40" t="s">
        <v>4</v>
      </c>
      <c r="D88" s="23">
        <f t="shared" ref="D88:F89" si="30">D89</f>
        <v>640000</v>
      </c>
      <c r="E88" s="23">
        <f t="shared" si="30"/>
        <v>640000</v>
      </c>
      <c r="F88" s="23">
        <f t="shared" si="30"/>
        <v>640000</v>
      </c>
    </row>
    <row r="89" spans="1:6" ht="46.5" customHeight="1" outlineLevel="2" x14ac:dyDescent="0.2">
      <c r="A89" s="41" t="s">
        <v>6</v>
      </c>
      <c r="B89" s="40" t="s">
        <v>48</v>
      </c>
      <c r="C89" s="45" t="s">
        <v>7</v>
      </c>
      <c r="D89" s="23">
        <f t="shared" si="30"/>
        <v>640000</v>
      </c>
      <c r="E89" s="23">
        <f t="shared" si="30"/>
        <v>640000</v>
      </c>
      <c r="F89" s="23">
        <f t="shared" si="30"/>
        <v>640000</v>
      </c>
    </row>
    <row r="90" spans="1:6" ht="50.25" customHeight="1" outlineLevel="2" x14ac:dyDescent="0.2">
      <c r="A90" s="41" t="s">
        <v>8</v>
      </c>
      <c r="B90" s="40" t="s">
        <v>48</v>
      </c>
      <c r="C90" s="45" t="s">
        <v>9</v>
      </c>
      <c r="D90" s="24">
        <v>640000</v>
      </c>
      <c r="E90" s="25">
        <v>640000</v>
      </c>
      <c r="F90" s="24">
        <v>640000</v>
      </c>
    </row>
    <row r="91" spans="1:6" ht="42.75" customHeight="1" outlineLevel="2" x14ac:dyDescent="0.2">
      <c r="A91" s="41" t="s">
        <v>328</v>
      </c>
      <c r="B91" s="40" t="s">
        <v>49</v>
      </c>
      <c r="C91" s="45" t="s">
        <v>4</v>
      </c>
      <c r="D91" s="23">
        <f t="shared" ref="D91:E92" si="31">D92</f>
        <v>91237600</v>
      </c>
      <c r="E91" s="23">
        <f t="shared" si="31"/>
        <v>0</v>
      </c>
      <c r="F91" s="23">
        <f>F92</f>
        <v>0</v>
      </c>
    </row>
    <row r="92" spans="1:6" ht="42.75" customHeight="1" outlineLevel="2" x14ac:dyDescent="0.2">
      <c r="A92" s="41" t="s">
        <v>6</v>
      </c>
      <c r="B92" s="40" t="s">
        <v>49</v>
      </c>
      <c r="C92" s="45" t="s">
        <v>7</v>
      </c>
      <c r="D92" s="23">
        <f t="shared" si="31"/>
        <v>91237600</v>
      </c>
      <c r="E92" s="23">
        <f t="shared" si="31"/>
        <v>0</v>
      </c>
      <c r="F92" s="23">
        <f>F93</f>
        <v>0</v>
      </c>
    </row>
    <row r="93" spans="1:6" ht="60.75" customHeight="1" outlineLevel="2" x14ac:dyDescent="0.2">
      <c r="A93" s="41" t="s">
        <v>8</v>
      </c>
      <c r="B93" s="40" t="s">
        <v>49</v>
      </c>
      <c r="C93" s="45" t="s">
        <v>9</v>
      </c>
      <c r="D93" s="24">
        <v>91237600</v>
      </c>
      <c r="E93" s="25">
        <v>0</v>
      </c>
      <c r="F93" s="24">
        <v>0</v>
      </c>
    </row>
    <row r="94" spans="1:6" ht="79.5" customHeight="1" outlineLevel="2" x14ac:dyDescent="0.2">
      <c r="A94" s="41" t="s">
        <v>387</v>
      </c>
      <c r="B94" s="58" t="s">
        <v>389</v>
      </c>
      <c r="C94" s="58" t="s">
        <v>4</v>
      </c>
      <c r="D94" s="23">
        <f>D95</f>
        <v>0</v>
      </c>
      <c r="E94" s="23">
        <f t="shared" ref="E94:F96" si="32">E95</f>
        <v>11207582.109999999</v>
      </c>
      <c r="F94" s="23">
        <f t="shared" si="32"/>
        <v>0</v>
      </c>
    </row>
    <row r="95" spans="1:6" ht="60.75" customHeight="1" outlineLevel="2" x14ac:dyDescent="0.2">
      <c r="A95" s="41" t="s">
        <v>388</v>
      </c>
      <c r="B95" s="58" t="s">
        <v>390</v>
      </c>
      <c r="C95" s="58" t="s">
        <v>4</v>
      </c>
      <c r="D95" s="23">
        <f>D96</f>
        <v>0</v>
      </c>
      <c r="E95" s="23">
        <f t="shared" si="32"/>
        <v>11207582.109999999</v>
      </c>
      <c r="F95" s="23">
        <f t="shared" si="32"/>
        <v>0</v>
      </c>
    </row>
    <row r="96" spans="1:6" ht="60.75" customHeight="1" outlineLevel="2" x14ac:dyDescent="0.2">
      <c r="A96" s="41" t="s">
        <v>379</v>
      </c>
      <c r="B96" s="58" t="s">
        <v>390</v>
      </c>
      <c r="C96" s="58" t="s">
        <v>7</v>
      </c>
      <c r="D96" s="23">
        <f>D97</f>
        <v>0</v>
      </c>
      <c r="E96" s="23">
        <f t="shared" si="32"/>
        <v>11207582.109999999</v>
      </c>
      <c r="F96" s="23">
        <f t="shared" si="32"/>
        <v>0</v>
      </c>
    </row>
    <row r="97" spans="1:6" ht="60.75" customHeight="1" outlineLevel="2" x14ac:dyDescent="0.2">
      <c r="A97" s="41" t="s">
        <v>8</v>
      </c>
      <c r="B97" s="58" t="s">
        <v>390</v>
      </c>
      <c r="C97" s="58" t="s">
        <v>9</v>
      </c>
      <c r="D97" s="24">
        <v>0</v>
      </c>
      <c r="E97" s="25">
        <v>11207582.109999999</v>
      </c>
      <c r="F97" s="24">
        <v>0</v>
      </c>
    </row>
    <row r="98" spans="1:6" ht="73.5" customHeight="1" outlineLevel="2" x14ac:dyDescent="0.2">
      <c r="A98" s="41" t="s">
        <v>329</v>
      </c>
      <c r="B98" s="40" t="s">
        <v>50</v>
      </c>
      <c r="C98" s="40" t="s">
        <v>4</v>
      </c>
      <c r="D98" s="23">
        <f>D99</f>
        <v>1456812.71</v>
      </c>
      <c r="E98" s="23">
        <f t="shared" ref="E98:F98" si="33">E99</f>
        <v>0</v>
      </c>
      <c r="F98" s="23">
        <f t="shared" si="33"/>
        <v>0</v>
      </c>
    </row>
    <row r="99" spans="1:6" ht="40.5" customHeight="1" outlineLevel="2" x14ac:dyDescent="0.2">
      <c r="A99" s="41" t="s">
        <v>330</v>
      </c>
      <c r="B99" s="40" t="s">
        <v>55</v>
      </c>
      <c r="C99" s="40" t="s">
        <v>4</v>
      </c>
      <c r="D99" s="23">
        <f>D100</f>
        <v>1456812.71</v>
      </c>
      <c r="E99" s="23">
        <f>E100</f>
        <v>0</v>
      </c>
      <c r="F99" s="23">
        <f>F100</f>
        <v>0</v>
      </c>
    </row>
    <row r="100" spans="1:6" ht="31.5" customHeight="1" outlineLevel="2" x14ac:dyDescent="0.2">
      <c r="A100" s="41" t="s">
        <v>51</v>
      </c>
      <c r="B100" s="40" t="s">
        <v>55</v>
      </c>
      <c r="C100" s="40" t="s">
        <v>52</v>
      </c>
      <c r="D100" s="23">
        <f t="shared" ref="D100:F100" si="34">D101</f>
        <v>1456812.71</v>
      </c>
      <c r="E100" s="23">
        <f t="shared" si="34"/>
        <v>0</v>
      </c>
      <c r="F100" s="23">
        <f t="shared" si="34"/>
        <v>0</v>
      </c>
    </row>
    <row r="101" spans="1:6" ht="79.5" customHeight="1" outlineLevel="2" x14ac:dyDescent="0.2">
      <c r="A101" s="41" t="s">
        <v>53</v>
      </c>
      <c r="B101" s="40" t="s">
        <v>55</v>
      </c>
      <c r="C101" s="40" t="s">
        <v>54</v>
      </c>
      <c r="D101" s="24">
        <v>1456812.71</v>
      </c>
      <c r="E101" s="25">
        <v>0</v>
      </c>
      <c r="F101" s="24">
        <v>0</v>
      </c>
    </row>
    <row r="102" spans="1:6" s="3" customFormat="1" ht="61.5" customHeight="1" outlineLevel="1" x14ac:dyDescent="0.2">
      <c r="A102" s="42" t="s">
        <v>56</v>
      </c>
      <c r="B102" s="43" t="s">
        <v>57</v>
      </c>
      <c r="C102" s="43" t="s">
        <v>4</v>
      </c>
      <c r="D102" s="22">
        <f>D103+D108+D113</f>
        <v>11569111</v>
      </c>
      <c r="E102" s="22">
        <f t="shared" ref="E102:F102" si="35">E103+E108+E113</f>
        <v>5548793</v>
      </c>
      <c r="F102" s="22">
        <f t="shared" si="35"/>
        <v>5548793</v>
      </c>
    </row>
    <row r="103" spans="1:6" s="3" customFormat="1" ht="61.5" customHeight="1" outlineLevel="1" x14ac:dyDescent="0.2">
      <c r="A103" s="41" t="s">
        <v>58</v>
      </c>
      <c r="B103" s="45" t="s">
        <v>59</v>
      </c>
      <c r="C103" s="45" t="s">
        <v>4</v>
      </c>
      <c r="D103" s="23">
        <f>D104</f>
        <v>4399294</v>
      </c>
      <c r="E103" s="23">
        <f t="shared" ref="E103:F103" si="36">E104</f>
        <v>0</v>
      </c>
      <c r="F103" s="23">
        <f t="shared" si="36"/>
        <v>0</v>
      </c>
    </row>
    <row r="104" spans="1:6" s="3" customFormat="1" ht="60" customHeight="1" outlineLevel="1" x14ac:dyDescent="0.2">
      <c r="A104" s="41" t="s">
        <v>331</v>
      </c>
      <c r="B104" s="44" t="s">
        <v>332</v>
      </c>
      <c r="C104" s="44" t="s">
        <v>4</v>
      </c>
      <c r="D104" s="26">
        <f>D105</f>
        <v>4399294</v>
      </c>
      <c r="E104" s="26">
        <f t="shared" ref="E104:F104" si="37">E105</f>
        <v>0</v>
      </c>
      <c r="F104" s="26">
        <f t="shared" si="37"/>
        <v>0</v>
      </c>
    </row>
    <row r="105" spans="1:6" s="3" customFormat="1" ht="51" customHeight="1" outlineLevel="1" x14ac:dyDescent="0.2">
      <c r="A105" s="41" t="s">
        <v>60</v>
      </c>
      <c r="B105" s="45" t="s">
        <v>61</v>
      </c>
      <c r="C105" s="45" t="s">
        <v>4</v>
      </c>
      <c r="D105" s="23">
        <f t="shared" ref="D105:E106" si="38">D106</f>
        <v>4399294</v>
      </c>
      <c r="E105" s="23">
        <f t="shared" si="38"/>
        <v>0</v>
      </c>
      <c r="F105" s="23">
        <f>F106</f>
        <v>0</v>
      </c>
    </row>
    <row r="106" spans="1:6" s="3" customFormat="1" ht="46.5" customHeight="1" outlineLevel="1" x14ac:dyDescent="0.2">
      <c r="A106" s="41" t="s">
        <v>6</v>
      </c>
      <c r="B106" s="45" t="s">
        <v>61</v>
      </c>
      <c r="C106" s="45" t="s">
        <v>7</v>
      </c>
      <c r="D106" s="23">
        <f t="shared" si="38"/>
        <v>4399294</v>
      </c>
      <c r="E106" s="23">
        <f t="shared" si="38"/>
        <v>0</v>
      </c>
      <c r="F106" s="23">
        <f>F107</f>
        <v>0</v>
      </c>
    </row>
    <row r="107" spans="1:6" s="3" customFormat="1" ht="60.75" customHeight="1" outlineLevel="1" x14ac:dyDescent="0.2">
      <c r="A107" s="35" t="s">
        <v>8</v>
      </c>
      <c r="B107" s="45" t="s">
        <v>61</v>
      </c>
      <c r="C107" s="45" t="s">
        <v>9</v>
      </c>
      <c r="D107" s="24">
        <v>4399294</v>
      </c>
      <c r="E107" s="24">
        <v>0</v>
      </c>
      <c r="F107" s="24">
        <v>0</v>
      </c>
    </row>
    <row r="108" spans="1:6" ht="82.5" customHeight="1" outlineLevel="1" x14ac:dyDescent="0.2">
      <c r="A108" s="35" t="s">
        <v>62</v>
      </c>
      <c r="B108" s="45" t="s">
        <v>63</v>
      </c>
      <c r="C108" s="45" t="s">
        <v>4</v>
      </c>
      <c r="D108" s="23">
        <f>D109</f>
        <v>628613</v>
      </c>
      <c r="E108" s="23">
        <f t="shared" ref="E108:F108" si="39">E109</f>
        <v>0</v>
      </c>
      <c r="F108" s="23">
        <f t="shared" si="39"/>
        <v>0</v>
      </c>
    </row>
    <row r="109" spans="1:6" ht="74.25" customHeight="1" outlineLevel="1" x14ac:dyDescent="0.2">
      <c r="A109" s="61" t="s">
        <v>334</v>
      </c>
      <c r="B109" s="44" t="s">
        <v>333</v>
      </c>
      <c r="C109" s="44" t="s">
        <v>4</v>
      </c>
      <c r="D109" s="26">
        <f>D110</f>
        <v>628613</v>
      </c>
      <c r="E109" s="26">
        <f t="shared" ref="E109:F109" si="40">E110</f>
        <v>0</v>
      </c>
      <c r="F109" s="26">
        <f t="shared" si="40"/>
        <v>0</v>
      </c>
    </row>
    <row r="110" spans="1:6" ht="43.5" customHeight="1" outlineLevel="1" x14ac:dyDescent="0.2">
      <c r="A110" s="41" t="s">
        <v>391</v>
      </c>
      <c r="B110" s="45" t="s">
        <v>64</v>
      </c>
      <c r="C110" s="45" t="s">
        <v>4</v>
      </c>
      <c r="D110" s="23">
        <f t="shared" ref="D110:F111" si="41">D111</f>
        <v>628613</v>
      </c>
      <c r="E110" s="23">
        <f t="shared" si="41"/>
        <v>0</v>
      </c>
      <c r="F110" s="23">
        <f t="shared" si="41"/>
        <v>0</v>
      </c>
    </row>
    <row r="111" spans="1:6" ht="42" customHeight="1" outlineLevel="1" x14ac:dyDescent="0.2">
      <c r="A111" s="41" t="s">
        <v>392</v>
      </c>
      <c r="B111" s="45" t="s">
        <v>64</v>
      </c>
      <c r="C111" s="45" t="s">
        <v>7</v>
      </c>
      <c r="D111" s="23">
        <f t="shared" si="41"/>
        <v>628613</v>
      </c>
      <c r="E111" s="23">
        <f t="shared" si="41"/>
        <v>0</v>
      </c>
      <c r="F111" s="23">
        <f t="shared" si="41"/>
        <v>0</v>
      </c>
    </row>
    <row r="112" spans="1:6" ht="58.5" customHeight="1" outlineLevel="1" x14ac:dyDescent="0.2">
      <c r="A112" s="41" t="s">
        <v>8</v>
      </c>
      <c r="B112" s="45" t="s">
        <v>64</v>
      </c>
      <c r="C112" s="45" t="s">
        <v>9</v>
      </c>
      <c r="D112" s="24">
        <v>628613</v>
      </c>
      <c r="E112" s="25">
        <v>0</v>
      </c>
      <c r="F112" s="24">
        <v>0</v>
      </c>
    </row>
    <row r="113" spans="1:6" ht="65.25" customHeight="1" x14ac:dyDescent="0.2">
      <c r="A113" s="47" t="s">
        <v>65</v>
      </c>
      <c r="B113" s="40" t="s">
        <v>66</v>
      </c>
      <c r="C113" s="40" t="s">
        <v>4</v>
      </c>
      <c r="D113" s="23">
        <f>D114+D117</f>
        <v>6541204</v>
      </c>
      <c r="E113" s="23">
        <f t="shared" ref="E113:F113" si="42">E114+E117</f>
        <v>5548793</v>
      </c>
      <c r="F113" s="23">
        <f t="shared" si="42"/>
        <v>5548793</v>
      </c>
    </row>
    <row r="114" spans="1:6" ht="58.5" customHeight="1" x14ac:dyDescent="0.2">
      <c r="A114" s="41" t="s">
        <v>67</v>
      </c>
      <c r="B114" s="40" t="s">
        <v>68</v>
      </c>
      <c r="C114" s="40" t="s">
        <v>4</v>
      </c>
      <c r="D114" s="23">
        <f t="shared" ref="D114:F118" si="43">D115</f>
        <v>6071204</v>
      </c>
      <c r="E114" s="23">
        <f t="shared" si="43"/>
        <v>5548793</v>
      </c>
      <c r="F114" s="23">
        <f t="shared" si="43"/>
        <v>5548793</v>
      </c>
    </row>
    <row r="115" spans="1:6" ht="51.75" customHeight="1" x14ac:dyDescent="0.2">
      <c r="A115" s="41" t="s">
        <v>21</v>
      </c>
      <c r="B115" s="40" t="s">
        <v>68</v>
      </c>
      <c r="C115" s="40" t="s">
        <v>22</v>
      </c>
      <c r="D115" s="23">
        <f t="shared" si="43"/>
        <v>6071204</v>
      </c>
      <c r="E115" s="23">
        <f t="shared" si="43"/>
        <v>5548793</v>
      </c>
      <c r="F115" s="23">
        <f t="shared" si="43"/>
        <v>5548793</v>
      </c>
    </row>
    <row r="116" spans="1:6" ht="27" customHeight="1" x14ac:dyDescent="0.2">
      <c r="A116" s="41" t="s">
        <v>23</v>
      </c>
      <c r="B116" s="40" t="s">
        <v>68</v>
      </c>
      <c r="C116" s="40" t="s">
        <v>24</v>
      </c>
      <c r="D116" s="24">
        <v>6071204</v>
      </c>
      <c r="E116" s="25">
        <v>5548793</v>
      </c>
      <c r="F116" s="24">
        <v>5548793</v>
      </c>
    </row>
    <row r="117" spans="1:6" ht="58.5" customHeight="1" x14ac:dyDescent="0.2">
      <c r="A117" s="41" t="s">
        <v>434</v>
      </c>
      <c r="B117" s="40" t="s">
        <v>486</v>
      </c>
      <c r="C117" s="40" t="s">
        <v>4</v>
      </c>
      <c r="D117" s="23">
        <f t="shared" si="43"/>
        <v>470000</v>
      </c>
      <c r="E117" s="23">
        <f t="shared" si="43"/>
        <v>0</v>
      </c>
      <c r="F117" s="23">
        <f t="shared" si="43"/>
        <v>0</v>
      </c>
    </row>
    <row r="118" spans="1:6" ht="51.75" customHeight="1" x14ac:dyDescent="0.2">
      <c r="A118" s="41" t="s">
        <v>21</v>
      </c>
      <c r="B118" s="40" t="s">
        <v>486</v>
      </c>
      <c r="C118" s="40" t="s">
        <v>22</v>
      </c>
      <c r="D118" s="23">
        <f t="shared" si="43"/>
        <v>470000</v>
      </c>
      <c r="E118" s="23">
        <f t="shared" si="43"/>
        <v>0</v>
      </c>
      <c r="F118" s="23">
        <f t="shared" si="43"/>
        <v>0</v>
      </c>
    </row>
    <row r="119" spans="1:6" ht="27" customHeight="1" x14ac:dyDescent="0.2">
      <c r="A119" s="41" t="s">
        <v>23</v>
      </c>
      <c r="B119" s="40" t="s">
        <v>486</v>
      </c>
      <c r="C119" s="40" t="s">
        <v>24</v>
      </c>
      <c r="D119" s="70">
        <v>470000</v>
      </c>
      <c r="E119" s="25">
        <v>0</v>
      </c>
      <c r="F119" s="24">
        <v>0</v>
      </c>
    </row>
    <row r="120" spans="1:6" s="3" customFormat="1" ht="80.25" customHeight="1" outlineLevel="5" x14ac:dyDescent="0.2">
      <c r="A120" s="42" t="s">
        <v>69</v>
      </c>
      <c r="B120" s="43" t="s">
        <v>70</v>
      </c>
      <c r="C120" s="43" t="s">
        <v>4</v>
      </c>
      <c r="D120" s="27">
        <f>D121+D168+D184+D215+D207</f>
        <v>115738512.85000001</v>
      </c>
      <c r="E120" s="27">
        <f>E121+E168+E184+E215+E207</f>
        <v>94486604</v>
      </c>
      <c r="F120" s="27">
        <f>F121+F168+F184+F215+F207</f>
        <v>99602218</v>
      </c>
    </row>
    <row r="121" spans="1:6" ht="39" customHeight="1" outlineLevel="5" x14ac:dyDescent="0.2">
      <c r="A121" s="41" t="s">
        <v>71</v>
      </c>
      <c r="B121" s="45" t="s">
        <v>72</v>
      </c>
      <c r="C121" s="45" t="s">
        <v>4</v>
      </c>
      <c r="D121" s="29">
        <f>D122+D144+D153+D162</f>
        <v>55425169.460000008</v>
      </c>
      <c r="E121" s="29">
        <f t="shared" ref="E121:F121" si="44">E122+E144+E153+E162</f>
        <v>38258788</v>
      </c>
      <c r="F121" s="29">
        <f t="shared" si="44"/>
        <v>40942120</v>
      </c>
    </row>
    <row r="122" spans="1:6" s="4" customFormat="1" ht="47.25" customHeight="1" outlineLevel="5" x14ac:dyDescent="0.2">
      <c r="A122" s="41" t="s">
        <v>335</v>
      </c>
      <c r="B122" s="44" t="s">
        <v>73</v>
      </c>
      <c r="C122" s="44" t="s">
        <v>4</v>
      </c>
      <c r="D122" s="28">
        <f>D123+D126+D129+D134+D139</f>
        <v>43439308.260000005</v>
      </c>
      <c r="E122" s="28">
        <f t="shared" ref="E122:F122" si="45">E123+E126+E129+E134+E139</f>
        <v>38258788</v>
      </c>
      <c r="F122" s="28">
        <f t="shared" si="45"/>
        <v>40942120</v>
      </c>
    </row>
    <row r="123" spans="1:6" s="5" customFormat="1" ht="47.25" customHeight="1" x14ac:dyDescent="0.2">
      <c r="A123" s="35" t="s">
        <v>487</v>
      </c>
      <c r="B123" s="40" t="s">
        <v>488</v>
      </c>
      <c r="C123" s="40" t="s">
        <v>4</v>
      </c>
      <c r="D123" s="23">
        <f t="shared" ref="D123:F124" si="46">D124</f>
        <v>100000</v>
      </c>
      <c r="E123" s="23">
        <f t="shared" si="46"/>
        <v>0</v>
      </c>
      <c r="F123" s="23">
        <f t="shared" si="46"/>
        <v>0</v>
      </c>
    </row>
    <row r="124" spans="1:6" ht="30.75" customHeight="1" x14ac:dyDescent="0.2">
      <c r="A124" s="35" t="s">
        <v>51</v>
      </c>
      <c r="B124" s="40" t="s">
        <v>488</v>
      </c>
      <c r="C124" s="40" t="s">
        <v>52</v>
      </c>
      <c r="D124" s="23">
        <f t="shared" si="46"/>
        <v>100000</v>
      </c>
      <c r="E124" s="23">
        <f t="shared" si="46"/>
        <v>0</v>
      </c>
      <c r="F124" s="23">
        <f t="shared" si="46"/>
        <v>0</v>
      </c>
    </row>
    <row r="125" spans="1:6" ht="24.75" customHeight="1" x14ac:dyDescent="0.2">
      <c r="A125" s="35" t="s">
        <v>79</v>
      </c>
      <c r="B125" s="40" t="s">
        <v>488</v>
      </c>
      <c r="C125" s="40" t="s">
        <v>80</v>
      </c>
      <c r="D125" s="70">
        <v>100000</v>
      </c>
      <c r="E125" s="24">
        <v>0</v>
      </c>
      <c r="F125" s="24">
        <v>0</v>
      </c>
    </row>
    <row r="126" spans="1:6" s="5" customFormat="1" ht="47.25" customHeight="1" x14ac:dyDescent="0.2">
      <c r="A126" s="35" t="s">
        <v>367</v>
      </c>
      <c r="B126" s="40" t="s">
        <v>74</v>
      </c>
      <c r="C126" s="40" t="s">
        <v>4</v>
      </c>
      <c r="D126" s="23">
        <f t="shared" ref="D126:F127" si="47">D127</f>
        <v>17242713.670000002</v>
      </c>
      <c r="E126" s="23">
        <f t="shared" si="47"/>
        <v>14650426</v>
      </c>
      <c r="F126" s="23">
        <f t="shared" si="47"/>
        <v>15691940</v>
      </c>
    </row>
    <row r="127" spans="1:6" ht="55.5" customHeight="1" x14ac:dyDescent="0.2">
      <c r="A127" s="35" t="s">
        <v>21</v>
      </c>
      <c r="B127" s="40" t="s">
        <v>74</v>
      </c>
      <c r="C127" s="40" t="s">
        <v>22</v>
      </c>
      <c r="D127" s="23">
        <f t="shared" si="47"/>
        <v>17242713.670000002</v>
      </c>
      <c r="E127" s="23">
        <f t="shared" si="47"/>
        <v>14650426</v>
      </c>
      <c r="F127" s="23">
        <f t="shared" si="47"/>
        <v>15691940</v>
      </c>
    </row>
    <row r="128" spans="1:6" ht="24.75" customHeight="1" x14ac:dyDescent="0.2">
      <c r="A128" s="35" t="s">
        <v>23</v>
      </c>
      <c r="B128" s="40" t="s">
        <v>74</v>
      </c>
      <c r="C128" s="40" t="s">
        <v>24</v>
      </c>
      <c r="D128" s="70">
        <v>17242713.670000002</v>
      </c>
      <c r="E128" s="24">
        <v>14650426</v>
      </c>
      <c r="F128" s="24">
        <v>15691940</v>
      </c>
    </row>
    <row r="129" spans="1:6" s="5" customFormat="1" ht="63.75" customHeight="1" x14ac:dyDescent="0.2">
      <c r="A129" s="35" t="s">
        <v>336</v>
      </c>
      <c r="B129" s="40" t="s">
        <v>75</v>
      </c>
      <c r="C129" s="40" t="s">
        <v>4</v>
      </c>
      <c r="D129" s="23">
        <f>D130+D132</f>
        <v>9439097.1600000001</v>
      </c>
      <c r="E129" s="23">
        <f>E130+E132</f>
        <v>16722203</v>
      </c>
      <c r="F129" s="23">
        <f>F130+F132</f>
        <v>17955427</v>
      </c>
    </row>
    <row r="130" spans="1:6" ht="99.75" customHeight="1" x14ac:dyDescent="0.2">
      <c r="A130" s="35" t="s">
        <v>17</v>
      </c>
      <c r="B130" s="40" t="s">
        <v>75</v>
      </c>
      <c r="C130" s="40" t="s">
        <v>18</v>
      </c>
      <c r="D130" s="23">
        <f>D131</f>
        <v>6684785.1600000001</v>
      </c>
      <c r="E130" s="23">
        <f>E131</f>
        <v>14751520</v>
      </c>
      <c r="F130" s="23">
        <f>F131</f>
        <v>15984744</v>
      </c>
    </row>
    <row r="131" spans="1:6" ht="42" customHeight="1" x14ac:dyDescent="0.2">
      <c r="A131" s="35" t="s">
        <v>76</v>
      </c>
      <c r="B131" s="40" t="s">
        <v>75</v>
      </c>
      <c r="C131" s="40" t="s">
        <v>77</v>
      </c>
      <c r="D131" s="24">
        <v>6684785.1600000001</v>
      </c>
      <c r="E131" s="24">
        <v>14751520</v>
      </c>
      <c r="F131" s="24">
        <v>15984744</v>
      </c>
    </row>
    <row r="132" spans="1:6" ht="46.5" customHeight="1" x14ac:dyDescent="0.2">
      <c r="A132" s="35" t="s">
        <v>6</v>
      </c>
      <c r="B132" s="40" t="s">
        <v>75</v>
      </c>
      <c r="C132" s="40" t="s">
        <v>7</v>
      </c>
      <c r="D132" s="23">
        <f>D133</f>
        <v>2754312</v>
      </c>
      <c r="E132" s="23">
        <f>E133</f>
        <v>1970683</v>
      </c>
      <c r="F132" s="23">
        <f>F133</f>
        <v>1970683</v>
      </c>
    </row>
    <row r="133" spans="1:6" ht="57.75" customHeight="1" x14ac:dyDescent="0.2">
      <c r="A133" s="35" t="s">
        <v>8</v>
      </c>
      <c r="B133" s="40" t="s">
        <v>75</v>
      </c>
      <c r="C133" s="40" t="s">
        <v>9</v>
      </c>
      <c r="D133" s="24">
        <v>2754312</v>
      </c>
      <c r="E133" s="24">
        <v>1970683</v>
      </c>
      <c r="F133" s="24">
        <v>1970683</v>
      </c>
    </row>
    <row r="134" spans="1:6" s="5" customFormat="1" ht="57" customHeight="1" x14ac:dyDescent="0.2">
      <c r="A134" s="35" t="s">
        <v>337</v>
      </c>
      <c r="B134" s="40" t="s">
        <v>78</v>
      </c>
      <c r="C134" s="40" t="s">
        <v>4</v>
      </c>
      <c r="D134" s="23">
        <f>D135+D137</f>
        <v>5037284.68</v>
      </c>
      <c r="E134" s="23">
        <f t="shared" ref="E134:F134" si="48">E135+E137</f>
        <v>6886159</v>
      </c>
      <c r="F134" s="23">
        <f t="shared" si="48"/>
        <v>7294753</v>
      </c>
    </row>
    <row r="135" spans="1:6" ht="102.75" customHeight="1" x14ac:dyDescent="0.2">
      <c r="A135" s="35" t="s">
        <v>17</v>
      </c>
      <c r="B135" s="40" t="s">
        <v>78</v>
      </c>
      <c r="C135" s="40" t="s">
        <v>18</v>
      </c>
      <c r="D135" s="23">
        <f>D136</f>
        <v>2581133.6800000002</v>
      </c>
      <c r="E135" s="23">
        <f>E136</f>
        <v>4806970</v>
      </c>
      <c r="F135" s="23">
        <f>F136</f>
        <v>5215564</v>
      </c>
    </row>
    <row r="136" spans="1:6" ht="43.5" customHeight="1" x14ac:dyDescent="0.2">
      <c r="A136" s="35" t="s">
        <v>76</v>
      </c>
      <c r="B136" s="40" t="s">
        <v>78</v>
      </c>
      <c r="C136" s="40" t="s">
        <v>77</v>
      </c>
      <c r="D136" s="24">
        <v>2581133.6800000002</v>
      </c>
      <c r="E136" s="24">
        <v>4806970</v>
      </c>
      <c r="F136" s="24">
        <v>5215564</v>
      </c>
    </row>
    <row r="137" spans="1:6" ht="45" customHeight="1" x14ac:dyDescent="0.2">
      <c r="A137" s="35" t="s">
        <v>6</v>
      </c>
      <c r="B137" s="40" t="s">
        <v>78</v>
      </c>
      <c r="C137" s="40" t="s">
        <v>7</v>
      </c>
      <c r="D137" s="23">
        <f>D138</f>
        <v>2456151</v>
      </c>
      <c r="E137" s="23">
        <f>E138</f>
        <v>2079189</v>
      </c>
      <c r="F137" s="23">
        <f>F138</f>
        <v>2079189</v>
      </c>
    </row>
    <row r="138" spans="1:6" ht="52.5" customHeight="1" x14ac:dyDescent="0.2">
      <c r="A138" s="35" t="s">
        <v>8</v>
      </c>
      <c r="B138" s="40" t="s">
        <v>78</v>
      </c>
      <c r="C138" s="40" t="s">
        <v>9</v>
      </c>
      <c r="D138" s="24">
        <v>2456151</v>
      </c>
      <c r="E138" s="24">
        <v>2079189</v>
      </c>
      <c r="F138" s="24">
        <v>2079189</v>
      </c>
    </row>
    <row r="139" spans="1:6" ht="28.5" customHeight="1" x14ac:dyDescent="0.2">
      <c r="A139" s="35" t="s">
        <v>81</v>
      </c>
      <c r="B139" s="40" t="s">
        <v>82</v>
      </c>
      <c r="C139" s="40" t="s">
        <v>4</v>
      </c>
      <c r="D139" s="23">
        <f>D140+D142</f>
        <v>11620212.75</v>
      </c>
      <c r="E139" s="23">
        <f t="shared" ref="E139:F139" si="49">E140</f>
        <v>0</v>
      </c>
      <c r="F139" s="23">
        <f t="shared" si="49"/>
        <v>0</v>
      </c>
    </row>
    <row r="140" spans="1:6" ht="46.5" customHeight="1" x14ac:dyDescent="0.2">
      <c r="A140" s="35" t="s">
        <v>6</v>
      </c>
      <c r="B140" s="40" t="s">
        <v>82</v>
      </c>
      <c r="C140" s="40" t="s">
        <v>7</v>
      </c>
      <c r="D140" s="23">
        <f t="shared" ref="D140:F140" si="50">D141</f>
        <v>644464</v>
      </c>
      <c r="E140" s="23">
        <f t="shared" si="50"/>
        <v>0</v>
      </c>
      <c r="F140" s="23">
        <f t="shared" si="50"/>
        <v>0</v>
      </c>
    </row>
    <row r="141" spans="1:6" ht="69" customHeight="1" x14ac:dyDescent="0.2">
      <c r="A141" s="35" t="s">
        <v>8</v>
      </c>
      <c r="B141" s="40" t="s">
        <v>82</v>
      </c>
      <c r="C141" s="40" t="s">
        <v>9</v>
      </c>
      <c r="D141" s="70">
        <v>644464</v>
      </c>
      <c r="E141" s="25">
        <v>0</v>
      </c>
      <c r="F141" s="24">
        <v>0</v>
      </c>
    </row>
    <row r="142" spans="1:6" ht="60" customHeight="1" x14ac:dyDescent="0.2">
      <c r="A142" s="35" t="s">
        <v>21</v>
      </c>
      <c r="B142" s="40" t="s">
        <v>82</v>
      </c>
      <c r="C142" s="40" t="s">
        <v>22</v>
      </c>
      <c r="D142" s="33">
        <f>D143</f>
        <v>10975748.75</v>
      </c>
      <c r="E142" s="33">
        <f t="shared" ref="E142:F142" si="51">E143</f>
        <v>0</v>
      </c>
      <c r="F142" s="33">
        <f t="shared" si="51"/>
        <v>0</v>
      </c>
    </row>
    <row r="143" spans="1:6" ht="31.5" customHeight="1" x14ac:dyDescent="0.2">
      <c r="A143" s="35" t="s">
        <v>23</v>
      </c>
      <c r="B143" s="40" t="s">
        <v>82</v>
      </c>
      <c r="C143" s="40" t="s">
        <v>24</v>
      </c>
      <c r="D143" s="70">
        <v>10975748.75</v>
      </c>
      <c r="E143" s="25">
        <v>0</v>
      </c>
      <c r="F143" s="24">
        <v>0</v>
      </c>
    </row>
    <row r="144" spans="1:6" ht="75" customHeight="1" x14ac:dyDescent="0.2">
      <c r="A144" s="35" t="s">
        <v>83</v>
      </c>
      <c r="B144" s="46" t="s">
        <v>84</v>
      </c>
      <c r="C144" s="46" t="s">
        <v>4</v>
      </c>
      <c r="D144" s="26">
        <f>D145+D150</f>
        <v>4937848</v>
      </c>
      <c r="E144" s="26">
        <f t="shared" ref="E144:F144" si="52">E145+E150</f>
        <v>0</v>
      </c>
      <c r="F144" s="26">
        <f t="shared" si="52"/>
        <v>0</v>
      </c>
    </row>
    <row r="145" spans="1:6" s="5" customFormat="1" ht="42" customHeight="1" x14ac:dyDescent="0.2">
      <c r="A145" s="35" t="s">
        <v>85</v>
      </c>
      <c r="B145" s="40" t="s">
        <v>86</v>
      </c>
      <c r="C145" s="40" t="s">
        <v>4</v>
      </c>
      <c r="D145" s="23">
        <f>D146+D148</f>
        <v>4887248</v>
      </c>
      <c r="E145" s="23">
        <f>E146+E148</f>
        <v>0</v>
      </c>
      <c r="F145" s="23">
        <f>F146+F148</f>
        <v>0</v>
      </c>
    </row>
    <row r="146" spans="1:6" ht="42.75" customHeight="1" x14ac:dyDescent="0.2">
      <c r="A146" s="35" t="s">
        <v>6</v>
      </c>
      <c r="B146" s="40" t="s">
        <v>86</v>
      </c>
      <c r="C146" s="40" t="s">
        <v>7</v>
      </c>
      <c r="D146" s="23">
        <f>D147</f>
        <v>1260644.96</v>
      </c>
      <c r="E146" s="23">
        <f>E147</f>
        <v>0</v>
      </c>
      <c r="F146" s="23">
        <f>F147</f>
        <v>0</v>
      </c>
    </row>
    <row r="147" spans="1:6" ht="58.5" customHeight="1" x14ac:dyDescent="0.2">
      <c r="A147" s="35" t="s">
        <v>8</v>
      </c>
      <c r="B147" s="40" t="s">
        <v>86</v>
      </c>
      <c r="C147" s="40" t="s">
        <v>9</v>
      </c>
      <c r="D147" s="70">
        <v>1260644.96</v>
      </c>
      <c r="E147" s="25">
        <v>0</v>
      </c>
      <c r="F147" s="24">
        <v>0</v>
      </c>
    </row>
    <row r="148" spans="1:6" ht="54" customHeight="1" x14ac:dyDescent="0.2">
      <c r="A148" s="35" t="s">
        <v>21</v>
      </c>
      <c r="B148" s="40" t="s">
        <v>86</v>
      </c>
      <c r="C148" s="40" t="s">
        <v>22</v>
      </c>
      <c r="D148" s="23">
        <f>D149</f>
        <v>3626603.04</v>
      </c>
      <c r="E148" s="23">
        <f>E149</f>
        <v>0</v>
      </c>
      <c r="F148" s="23">
        <f>F149</f>
        <v>0</v>
      </c>
    </row>
    <row r="149" spans="1:6" ht="34.5" customHeight="1" x14ac:dyDescent="0.2">
      <c r="A149" s="35" t="s">
        <v>23</v>
      </c>
      <c r="B149" s="40" t="s">
        <v>86</v>
      </c>
      <c r="C149" s="40" t="s">
        <v>24</v>
      </c>
      <c r="D149" s="70">
        <v>3626603.04</v>
      </c>
      <c r="E149" s="24">
        <v>0</v>
      </c>
      <c r="F149" s="24">
        <v>0</v>
      </c>
    </row>
    <row r="150" spans="1:6" s="5" customFormat="1" ht="53.25" customHeight="1" x14ac:dyDescent="0.2">
      <c r="A150" s="35" t="s">
        <v>448</v>
      </c>
      <c r="B150" s="40" t="s">
        <v>489</v>
      </c>
      <c r="C150" s="40" t="s">
        <v>4</v>
      </c>
      <c r="D150" s="23">
        <f>D151</f>
        <v>50600</v>
      </c>
      <c r="E150" s="23">
        <f>E151+E153</f>
        <v>0</v>
      </c>
      <c r="F150" s="23">
        <f>F151+F153</f>
        <v>0</v>
      </c>
    </row>
    <row r="151" spans="1:6" ht="42.75" customHeight="1" x14ac:dyDescent="0.2">
      <c r="A151" s="35" t="s">
        <v>6</v>
      </c>
      <c r="B151" s="40" t="s">
        <v>489</v>
      </c>
      <c r="C151" s="40" t="s">
        <v>7</v>
      </c>
      <c r="D151" s="23">
        <f>D152</f>
        <v>50600</v>
      </c>
      <c r="E151" s="23">
        <f>E152</f>
        <v>0</v>
      </c>
      <c r="F151" s="23">
        <f>F152</f>
        <v>0</v>
      </c>
    </row>
    <row r="152" spans="1:6" ht="58.5" customHeight="1" x14ac:dyDescent="0.2">
      <c r="A152" s="35" t="s">
        <v>8</v>
      </c>
      <c r="B152" s="40" t="s">
        <v>489</v>
      </c>
      <c r="C152" s="40" t="s">
        <v>9</v>
      </c>
      <c r="D152" s="70">
        <v>50600</v>
      </c>
      <c r="E152" s="25">
        <v>0</v>
      </c>
      <c r="F152" s="24">
        <v>0</v>
      </c>
    </row>
    <row r="153" spans="1:6" ht="63.75" customHeight="1" outlineLevel="5" x14ac:dyDescent="0.2">
      <c r="A153" s="35" t="s">
        <v>87</v>
      </c>
      <c r="B153" s="46" t="s">
        <v>88</v>
      </c>
      <c r="C153" s="44" t="s">
        <v>4</v>
      </c>
      <c r="D153" s="28">
        <f>D157+D154</f>
        <v>6439263.2000000002</v>
      </c>
      <c r="E153" s="28">
        <f t="shared" ref="E153:F153" si="53">E157</f>
        <v>0</v>
      </c>
      <c r="F153" s="28">
        <f t="shared" si="53"/>
        <v>0</v>
      </c>
    </row>
    <row r="154" spans="1:6" ht="63.75" customHeight="1" outlineLevel="5" x14ac:dyDescent="0.2">
      <c r="A154" s="71" t="s">
        <v>434</v>
      </c>
      <c r="B154" s="40" t="s">
        <v>492</v>
      </c>
      <c r="C154" s="44" t="s">
        <v>4</v>
      </c>
      <c r="D154" s="28">
        <f>D155</f>
        <v>60000</v>
      </c>
      <c r="E154" s="28">
        <f>E155</f>
        <v>0</v>
      </c>
      <c r="F154" s="28">
        <f>F155</f>
        <v>0</v>
      </c>
    </row>
    <row r="155" spans="1:6" ht="63.75" customHeight="1" outlineLevel="5" x14ac:dyDescent="0.2">
      <c r="A155" s="59" t="s">
        <v>21</v>
      </c>
      <c r="B155" s="40" t="s">
        <v>492</v>
      </c>
      <c r="C155" s="44" t="s">
        <v>22</v>
      </c>
      <c r="D155" s="28">
        <f>D156</f>
        <v>60000</v>
      </c>
      <c r="E155" s="28">
        <f t="shared" ref="E155:F155" si="54">E156</f>
        <v>0</v>
      </c>
      <c r="F155" s="28">
        <f t="shared" si="54"/>
        <v>0</v>
      </c>
    </row>
    <row r="156" spans="1:6" ht="48" customHeight="1" outlineLevel="5" x14ac:dyDescent="0.2">
      <c r="A156" s="59" t="s">
        <v>23</v>
      </c>
      <c r="B156" s="40" t="s">
        <v>492</v>
      </c>
      <c r="C156" s="44" t="s">
        <v>24</v>
      </c>
      <c r="D156" s="72">
        <v>60000</v>
      </c>
      <c r="E156" s="72">
        <v>0</v>
      </c>
      <c r="F156" s="72">
        <v>0</v>
      </c>
    </row>
    <row r="157" spans="1:6" s="5" customFormat="1" ht="63" customHeight="1" x14ac:dyDescent="0.2">
      <c r="A157" s="35" t="s">
        <v>338</v>
      </c>
      <c r="B157" s="40" t="s">
        <v>339</v>
      </c>
      <c r="C157" s="40" t="s">
        <v>4</v>
      </c>
      <c r="D157" s="23">
        <f>D158+D160</f>
        <v>6379263.2000000002</v>
      </c>
      <c r="E157" s="23">
        <f t="shared" ref="E157:F157" si="55">E158+E160</f>
        <v>0</v>
      </c>
      <c r="F157" s="23">
        <f t="shared" si="55"/>
        <v>0</v>
      </c>
    </row>
    <row r="158" spans="1:6" ht="43.5" customHeight="1" x14ac:dyDescent="0.2">
      <c r="A158" s="35" t="s">
        <v>6</v>
      </c>
      <c r="B158" s="40" t="s">
        <v>339</v>
      </c>
      <c r="C158" s="40" t="s">
        <v>7</v>
      </c>
      <c r="D158" s="23">
        <f>D159</f>
        <v>2837373.75</v>
      </c>
      <c r="E158" s="23">
        <f>E159</f>
        <v>0</v>
      </c>
      <c r="F158" s="23">
        <f>F159</f>
        <v>0</v>
      </c>
    </row>
    <row r="159" spans="1:6" ht="55.5" customHeight="1" x14ac:dyDescent="0.2">
      <c r="A159" s="35" t="s">
        <v>8</v>
      </c>
      <c r="B159" s="40" t="s">
        <v>339</v>
      </c>
      <c r="C159" s="40" t="s">
        <v>9</v>
      </c>
      <c r="D159" s="24">
        <v>2837373.75</v>
      </c>
      <c r="E159" s="24">
        <v>0</v>
      </c>
      <c r="F159" s="24">
        <v>0</v>
      </c>
    </row>
    <row r="160" spans="1:6" ht="54" customHeight="1" outlineLevel="5" x14ac:dyDescent="0.2">
      <c r="A160" s="41" t="s">
        <v>21</v>
      </c>
      <c r="B160" s="45" t="s">
        <v>339</v>
      </c>
      <c r="C160" s="45" t="s">
        <v>22</v>
      </c>
      <c r="D160" s="29">
        <f>D161</f>
        <v>3541889.45</v>
      </c>
      <c r="E160" s="29">
        <f>E161</f>
        <v>0</v>
      </c>
      <c r="F160" s="29">
        <f>F161</f>
        <v>0</v>
      </c>
    </row>
    <row r="161" spans="1:6" ht="34.5" customHeight="1" outlineLevel="5" x14ac:dyDescent="0.2">
      <c r="A161" s="41" t="s">
        <v>23</v>
      </c>
      <c r="B161" s="45" t="s">
        <v>339</v>
      </c>
      <c r="C161" s="45" t="s">
        <v>24</v>
      </c>
      <c r="D161" s="30">
        <v>3541889.45</v>
      </c>
      <c r="E161" s="25">
        <v>0</v>
      </c>
      <c r="F161" s="30">
        <v>0</v>
      </c>
    </row>
    <row r="162" spans="1:6" ht="34.5" customHeight="1" outlineLevel="5" x14ac:dyDescent="0.2">
      <c r="A162" s="60" t="s">
        <v>396</v>
      </c>
      <c r="B162" s="44" t="s">
        <v>395</v>
      </c>
      <c r="C162" s="44" t="s">
        <v>4</v>
      </c>
      <c r="D162" s="28">
        <f>D163</f>
        <v>608750</v>
      </c>
      <c r="E162" s="28">
        <f t="shared" ref="E162:F162" si="56">E163</f>
        <v>0</v>
      </c>
      <c r="F162" s="28">
        <f t="shared" si="56"/>
        <v>0</v>
      </c>
    </row>
    <row r="163" spans="1:6" ht="41.25" customHeight="1" outlineLevel="5" x14ac:dyDescent="0.2">
      <c r="A163" s="35" t="s">
        <v>394</v>
      </c>
      <c r="B163" s="58" t="s">
        <v>393</v>
      </c>
      <c r="C163" s="58" t="s">
        <v>4</v>
      </c>
      <c r="D163" s="29">
        <f>D164+D166</f>
        <v>608750</v>
      </c>
      <c r="E163" s="29">
        <f t="shared" ref="E163:F163" si="57">E164+E166</f>
        <v>0</v>
      </c>
      <c r="F163" s="29">
        <f t="shared" si="57"/>
        <v>0</v>
      </c>
    </row>
    <row r="164" spans="1:6" ht="44.25" customHeight="1" outlineLevel="5" x14ac:dyDescent="0.2">
      <c r="A164" s="35" t="s">
        <v>6</v>
      </c>
      <c r="B164" s="58" t="s">
        <v>393</v>
      </c>
      <c r="C164" s="58" t="s">
        <v>7</v>
      </c>
      <c r="D164" s="29">
        <f>D165</f>
        <v>8750</v>
      </c>
      <c r="E164" s="29">
        <f t="shared" ref="E164:F164" si="58">E165</f>
        <v>0</v>
      </c>
      <c r="F164" s="29">
        <f t="shared" si="58"/>
        <v>0</v>
      </c>
    </row>
    <row r="165" spans="1:6" ht="55.5" customHeight="1" outlineLevel="5" x14ac:dyDescent="0.2">
      <c r="A165" s="35" t="s">
        <v>8</v>
      </c>
      <c r="B165" s="58" t="s">
        <v>393</v>
      </c>
      <c r="C165" s="58" t="s">
        <v>9</v>
      </c>
      <c r="D165" s="30">
        <v>8750</v>
      </c>
      <c r="E165" s="25">
        <v>0</v>
      </c>
      <c r="F165" s="30">
        <v>0</v>
      </c>
    </row>
    <row r="166" spans="1:6" ht="56.25" customHeight="1" outlineLevel="5" x14ac:dyDescent="0.2">
      <c r="A166" s="35" t="s">
        <v>21</v>
      </c>
      <c r="B166" s="58" t="s">
        <v>393</v>
      </c>
      <c r="C166" s="58" t="s">
        <v>22</v>
      </c>
      <c r="D166" s="29">
        <f>D167</f>
        <v>600000</v>
      </c>
      <c r="E166" s="29">
        <f t="shared" ref="E166:F166" si="59">E167</f>
        <v>0</v>
      </c>
      <c r="F166" s="29">
        <f t="shared" si="59"/>
        <v>0</v>
      </c>
    </row>
    <row r="167" spans="1:6" ht="34.5" customHeight="1" outlineLevel="5" x14ac:dyDescent="0.2">
      <c r="A167" s="35" t="s">
        <v>23</v>
      </c>
      <c r="B167" s="58" t="s">
        <v>393</v>
      </c>
      <c r="C167" s="58" t="s">
        <v>24</v>
      </c>
      <c r="D167" s="30">
        <v>600000</v>
      </c>
      <c r="E167" s="25">
        <v>0</v>
      </c>
      <c r="F167" s="30">
        <v>0</v>
      </c>
    </row>
    <row r="168" spans="1:6" ht="60.75" customHeight="1" outlineLevel="5" x14ac:dyDescent="0.2">
      <c r="A168" s="35" t="s">
        <v>89</v>
      </c>
      <c r="B168" s="45" t="s">
        <v>90</v>
      </c>
      <c r="C168" s="40" t="s">
        <v>4</v>
      </c>
      <c r="D168" s="23">
        <f>D169+D173+D180</f>
        <v>24142345.34</v>
      </c>
      <c r="E168" s="23">
        <f>E169+E173+E180</f>
        <v>19091295</v>
      </c>
      <c r="F168" s="23">
        <f>F169+F173+F180</f>
        <v>20287495</v>
      </c>
    </row>
    <row r="169" spans="1:6" ht="57.75" customHeight="1" outlineLevel="5" x14ac:dyDescent="0.2">
      <c r="A169" s="62" t="s">
        <v>91</v>
      </c>
      <c r="B169" s="46" t="s">
        <v>92</v>
      </c>
      <c r="C169" s="46" t="s">
        <v>4</v>
      </c>
      <c r="D169" s="26">
        <f t="shared" ref="D169:F171" si="60">D170</f>
        <v>17584729.469999999</v>
      </c>
      <c r="E169" s="26">
        <f t="shared" si="60"/>
        <v>19091295</v>
      </c>
      <c r="F169" s="26">
        <f t="shared" si="60"/>
        <v>20287495</v>
      </c>
    </row>
    <row r="170" spans="1:6" ht="61.5" customHeight="1" outlineLevel="5" x14ac:dyDescent="0.2">
      <c r="A170" s="41" t="s">
        <v>93</v>
      </c>
      <c r="B170" s="45" t="s">
        <v>94</v>
      </c>
      <c r="C170" s="40" t="s">
        <v>4</v>
      </c>
      <c r="D170" s="23">
        <f t="shared" si="60"/>
        <v>17584729.469999999</v>
      </c>
      <c r="E170" s="23">
        <f t="shared" si="60"/>
        <v>19091295</v>
      </c>
      <c r="F170" s="23">
        <f t="shared" si="60"/>
        <v>20287495</v>
      </c>
    </row>
    <row r="171" spans="1:6" ht="63" customHeight="1" outlineLevel="5" x14ac:dyDescent="0.2">
      <c r="A171" s="35" t="s">
        <v>21</v>
      </c>
      <c r="B171" s="45" t="s">
        <v>94</v>
      </c>
      <c r="C171" s="40" t="s">
        <v>22</v>
      </c>
      <c r="D171" s="23">
        <f t="shared" si="60"/>
        <v>17584729.469999999</v>
      </c>
      <c r="E171" s="23">
        <f t="shared" si="60"/>
        <v>19091295</v>
      </c>
      <c r="F171" s="23">
        <f t="shared" si="60"/>
        <v>20287495</v>
      </c>
    </row>
    <row r="172" spans="1:6" ht="35.25" customHeight="1" outlineLevel="5" x14ac:dyDescent="0.2">
      <c r="A172" s="35" t="s">
        <v>23</v>
      </c>
      <c r="B172" s="45" t="s">
        <v>94</v>
      </c>
      <c r="C172" s="40" t="s">
        <v>24</v>
      </c>
      <c r="D172" s="24">
        <v>17584729.469999999</v>
      </c>
      <c r="E172" s="24">
        <v>19091295</v>
      </c>
      <c r="F172" s="24">
        <v>20287495</v>
      </c>
    </row>
    <row r="173" spans="1:6" ht="40.5" customHeight="1" outlineLevel="5" x14ac:dyDescent="0.2">
      <c r="A173" s="35" t="s">
        <v>95</v>
      </c>
      <c r="B173" s="46" t="s">
        <v>96</v>
      </c>
      <c r="C173" s="46" t="s">
        <v>4</v>
      </c>
      <c r="D173" s="26">
        <f>D177+D174</f>
        <v>191000</v>
      </c>
      <c r="E173" s="26">
        <f t="shared" ref="E173:F173" si="61">E177</f>
        <v>0</v>
      </c>
      <c r="F173" s="26">
        <f t="shared" si="61"/>
        <v>0</v>
      </c>
    </row>
    <row r="174" spans="1:6" ht="35.25" customHeight="1" outlineLevel="5" x14ac:dyDescent="0.2">
      <c r="A174" s="59" t="s">
        <v>495</v>
      </c>
      <c r="B174" s="63" t="s">
        <v>496</v>
      </c>
      <c r="C174" s="40" t="s">
        <v>4</v>
      </c>
      <c r="D174" s="33">
        <f>D175</f>
        <v>76000</v>
      </c>
      <c r="E174" s="33">
        <f t="shared" ref="E174:F174" si="62">E175</f>
        <v>0</v>
      </c>
      <c r="F174" s="33">
        <f t="shared" si="62"/>
        <v>0</v>
      </c>
    </row>
    <row r="175" spans="1:6" ht="54.75" customHeight="1" outlineLevel="5" x14ac:dyDescent="0.2">
      <c r="A175" s="35" t="s">
        <v>21</v>
      </c>
      <c r="B175" s="63" t="s">
        <v>496</v>
      </c>
      <c r="C175" s="40" t="s">
        <v>22</v>
      </c>
      <c r="D175" s="33">
        <f>D176</f>
        <v>76000</v>
      </c>
      <c r="E175" s="33">
        <f>E176</f>
        <v>0</v>
      </c>
      <c r="F175" s="33">
        <f>F176</f>
        <v>0</v>
      </c>
    </row>
    <row r="176" spans="1:6" ht="35.25" customHeight="1" outlineLevel="5" x14ac:dyDescent="0.2">
      <c r="A176" s="35" t="s">
        <v>23</v>
      </c>
      <c r="B176" s="63" t="s">
        <v>496</v>
      </c>
      <c r="C176" s="40" t="s">
        <v>24</v>
      </c>
      <c r="D176" s="24">
        <v>76000</v>
      </c>
      <c r="E176" s="25">
        <v>0</v>
      </c>
      <c r="F176" s="24">
        <v>0</v>
      </c>
    </row>
    <row r="177" spans="1:6" ht="52.5" customHeight="1" outlineLevel="5" x14ac:dyDescent="0.2">
      <c r="A177" s="35" t="s">
        <v>97</v>
      </c>
      <c r="B177" s="45" t="s">
        <v>98</v>
      </c>
      <c r="C177" s="40" t="s">
        <v>4</v>
      </c>
      <c r="D177" s="23">
        <f t="shared" ref="D177:F178" si="63">D178</f>
        <v>115000</v>
      </c>
      <c r="E177" s="23">
        <f t="shared" si="63"/>
        <v>0</v>
      </c>
      <c r="F177" s="23">
        <f t="shared" si="63"/>
        <v>0</v>
      </c>
    </row>
    <row r="178" spans="1:6" ht="54" customHeight="1" outlineLevel="5" x14ac:dyDescent="0.2">
      <c r="A178" s="35" t="s">
        <v>21</v>
      </c>
      <c r="B178" s="45" t="s">
        <v>98</v>
      </c>
      <c r="C178" s="40" t="s">
        <v>22</v>
      </c>
      <c r="D178" s="23">
        <f t="shared" si="63"/>
        <v>115000</v>
      </c>
      <c r="E178" s="23">
        <f t="shared" si="63"/>
        <v>0</v>
      </c>
      <c r="F178" s="23">
        <f t="shared" si="63"/>
        <v>0</v>
      </c>
    </row>
    <row r="179" spans="1:6" ht="35.25" customHeight="1" outlineLevel="5" x14ac:dyDescent="0.2">
      <c r="A179" s="35" t="s">
        <v>23</v>
      </c>
      <c r="B179" s="45" t="s">
        <v>98</v>
      </c>
      <c r="C179" s="40" t="s">
        <v>24</v>
      </c>
      <c r="D179" s="24">
        <v>115000</v>
      </c>
      <c r="E179" s="25">
        <v>0</v>
      </c>
      <c r="F179" s="24">
        <v>0</v>
      </c>
    </row>
    <row r="180" spans="1:6" ht="69.75" customHeight="1" outlineLevel="5" x14ac:dyDescent="0.2">
      <c r="A180" s="61" t="s">
        <v>398</v>
      </c>
      <c r="B180" s="64" t="s">
        <v>479</v>
      </c>
      <c r="C180" s="65" t="s">
        <v>4</v>
      </c>
      <c r="D180" s="26">
        <f>D181</f>
        <v>6366615.8700000001</v>
      </c>
      <c r="E180" s="26">
        <f t="shared" ref="E180:F182" si="64">E181</f>
        <v>0</v>
      </c>
      <c r="F180" s="26">
        <f t="shared" si="64"/>
        <v>0</v>
      </c>
    </row>
    <row r="181" spans="1:6" ht="72.75" customHeight="1" outlineLevel="5" x14ac:dyDescent="0.2">
      <c r="A181" s="35" t="s">
        <v>399</v>
      </c>
      <c r="B181" s="63" t="s">
        <v>397</v>
      </c>
      <c r="C181" s="58" t="s">
        <v>4</v>
      </c>
      <c r="D181" s="23">
        <f>D182</f>
        <v>6366615.8700000001</v>
      </c>
      <c r="E181" s="23">
        <f t="shared" si="64"/>
        <v>0</v>
      </c>
      <c r="F181" s="23">
        <f t="shared" si="64"/>
        <v>0</v>
      </c>
    </row>
    <row r="182" spans="1:6" ht="56.25" customHeight="1" outlineLevel="5" x14ac:dyDescent="0.2">
      <c r="A182" s="35" t="s">
        <v>21</v>
      </c>
      <c r="B182" s="63" t="s">
        <v>397</v>
      </c>
      <c r="C182" s="58" t="s">
        <v>22</v>
      </c>
      <c r="D182" s="23">
        <f>D183</f>
        <v>6366615.8700000001</v>
      </c>
      <c r="E182" s="23">
        <f t="shared" si="64"/>
        <v>0</v>
      </c>
      <c r="F182" s="23">
        <f t="shared" si="64"/>
        <v>0</v>
      </c>
    </row>
    <row r="183" spans="1:6" ht="35.25" customHeight="1" outlineLevel="5" x14ac:dyDescent="0.2">
      <c r="A183" s="35" t="s">
        <v>23</v>
      </c>
      <c r="B183" s="63" t="s">
        <v>397</v>
      </c>
      <c r="C183" s="58" t="s">
        <v>24</v>
      </c>
      <c r="D183" s="24">
        <v>6366615.8700000001</v>
      </c>
      <c r="E183" s="25">
        <v>0</v>
      </c>
      <c r="F183" s="24">
        <v>0</v>
      </c>
    </row>
    <row r="184" spans="1:6" ht="42.75" customHeight="1" x14ac:dyDescent="0.2">
      <c r="A184" s="35" t="s">
        <v>99</v>
      </c>
      <c r="B184" s="40" t="s">
        <v>100</v>
      </c>
      <c r="C184" s="40" t="s">
        <v>4</v>
      </c>
      <c r="D184" s="23">
        <f>D185+D189+D199+D203</f>
        <v>15762680.299999999</v>
      </c>
      <c r="E184" s="23">
        <f t="shared" ref="E184:F184" si="65">E185+E189</f>
        <v>15972534</v>
      </c>
      <c r="F184" s="23">
        <f t="shared" si="65"/>
        <v>17208616</v>
      </c>
    </row>
    <row r="185" spans="1:6" ht="45.75" customHeight="1" x14ac:dyDescent="0.2">
      <c r="A185" s="62" t="s">
        <v>101</v>
      </c>
      <c r="B185" s="46" t="s">
        <v>102</v>
      </c>
      <c r="C185" s="46" t="s">
        <v>4</v>
      </c>
      <c r="D185" s="26">
        <f>D186</f>
        <v>14982429.27</v>
      </c>
      <c r="E185" s="26">
        <f t="shared" ref="D185:F187" si="66">E186</f>
        <v>15799333</v>
      </c>
      <c r="F185" s="26">
        <f t="shared" si="66"/>
        <v>17035415</v>
      </c>
    </row>
    <row r="186" spans="1:6" ht="48.75" customHeight="1" x14ac:dyDescent="0.2">
      <c r="A186" s="35" t="s">
        <v>368</v>
      </c>
      <c r="B186" s="40" t="s">
        <v>103</v>
      </c>
      <c r="C186" s="40" t="s">
        <v>4</v>
      </c>
      <c r="D186" s="23">
        <f t="shared" si="66"/>
        <v>14982429.27</v>
      </c>
      <c r="E186" s="23">
        <f t="shared" si="66"/>
        <v>15799333</v>
      </c>
      <c r="F186" s="23">
        <f t="shared" si="66"/>
        <v>17035415</v>
      </c>
    </row>
    <row r="187" spans="1:6" ht="60" customHeight="1" x14ac:dyDescent="0.2">
      <c r="A187" s="35" t="s">
        <v>21</v>
      </c>
      <c r="B187" s="40" t="s">
        <v>103</v>
      </c>
      <c r="C187" s="40" t="s">
        <v>22</v>
      </c>
      <c r="D187" s="23">
        <f t="shared" si="66"/>
        <v>14982429.27</v>
      </c>
      <c r="E187" s="23">
        <f t="shared" si="66"/>
        <v>15799333</v>
      </c>
      <c r="F187" s="23">
        <f t="shared" si="66"/>
        <v>17035415</v>
      </c>
    </row>
    <row r="188" spans="1:6" ht="37.5" customHeight="1" x14ac:dyDescent="0.2">
      <c r="A188" s="35" t="s">
        <v>23</v>
      </c>
      <c r="B188" s="40" t="s">
        <v>103</v>
      </c>
      <c r="C188" s="40" t="s">
        <v>24</v>
      </c>
      <c r="D188" s="24">
        <v>14982429.27</v>
      </c>
      <c r="E188" s="24">
        <v>15799333</v>
      </c>
      <c r="F188" s="24">
        <v>17035415</v>
      </c>
    </row>
    <row r="189" spans="1:6" ht="39" customHeight="1" x14ac:dyDescent="0.2">
      <c r="A189" s="61" t="s">
        <v>340</v>
      </c>
      <c r="B189" s="46" t="s">
        <v>104</v>
      </c>
      <c r="C189" s="46" t="s">
        <v>4</v>
      </c>
      <c r="D189" s="26">
        <f>D190+D193+D196</f>
        <v>665401.03</v>
      </c>
      <c r="E189" s="26">
        <f t="shared" ref="E189:F189" si="67">E190+E193+E196</f>
        <v>173201</v>
      </c>
      <c r="F189" s="26">
        <f t="shared" si="67"/>
        <v>173201</v>
      </c>
    </row>
    <row r="190" spans="1:6" ht="41.25" customHeight="1" x14ac:dyDescent="0.2">
      <c r="A190" s="35" t="s">
        <v>105</v>
      </c>
      <c r="B190" s="40" t="s">
        <v>106</v>
      </c>
      <c r="C190" s="40" t="s">
        <v>4</v>
      </c>
      <c r="D190" s="23">
        <f>D191</f>
        <v>32000</v>
      </c>
      <c r="E190" s="23">
        <f t="shared" ref="E190:F190" si="68">E191</f>
        <v>0</v>
      </c>
      <c r="F190" s="23">
        <f t="shared" si="68"/>
        <v>0</v>
      </c>
    </row>
    <row r="191" spans="1:6" ht="56.25" customHeight="1" x14ac:dyDescent="0.2">
      <c r="A191" s="35" t="s">
        <v>21</v>
      </c>
      <c r="B191" s="40" t="s">
        <v>106</v>
      </c>
      <c r="C191" s="40" t="s">
        <v>22</v>
      </c>
      <c r="D191" s="23">
        <f>D192</f>
        <v>32000</v>
      </c>
      <c r="E191" s="23">
        <f>E192</f>
        <v>0</v>
      </c>
      <c r="F191" s="23">
        <f>F192</f>
        <v>0</v>
      </c>
    </row>
    <row r="192" spans="1:6" ht="33" customHeight="1" x14ac:dyDescent="0.2">
      <c r="A192" s="35" t="s">
        <v>23</v>
      </c>
      <c r="B192" s="40" t="s">
        <v>106</v>
      </c>
      <c r="C192" s="40" t="s">
        <v>24</v>
      </c>
      <c r="D192" s="24">
        <v>32000</v>
      </c>
      <c r="E192" s="25">
        <v>0</v>
      </c>
      <c r="F192" s="24">
        <v>0</v>
      </c>
    </row>
    <row r="193" spans="1:6" ht="41.25" customHeight="1" x14ac:dyDescent="0.2">
      <c r="A193" s="35" t="s">
        <v>341</v>
      </c>
      <c r="B193" s="40" t="s">
        <v>107</v>
      </c>
      <c r="C193" s="40" t="s">
        <v>4</v>
      </c>
      <c r="D193" s="23">
        <f>D194</f>
        <v>460200</v>
      </c>
      <c r="E193" s="23">
        <f t="shared" ref="E193:F193" si="69">E194</f>
        <v>0</v>
      </c>
      <c r="F193" s="23">
        <f t="shared" si="69"/>
        <v>0</v>
      </c>
    </row>
    <row r="194" spans="1:6" ht="61.5" customHeight="1" x14ac:dyDescent="0.2">
      <c r="A194" s="35" t="s">
        <v>21</v>
      </c>
      <c r="B194" s="40" t="s">
        <v>107</v>
      </c>
      <c r="C194" s="40" t="s">
        <v>22</v>
      </c>
      <c r="D194" s="23">
        <f>D195</f>
        <v>460200</v>
      </c>
      <c r="E194" s="23">
        <f>E195</f>
        <v>0</v>
      </c>
      <c r="F194" s="23">
        <f>F195</f>
        <v>0</v>
      </c>
    </row>
    <row r="195" spans="1:6" ht="30.75" customHeight="1" x14ac:dyDescent="0.2">
      <c r="A195" s="35" t="s">
        <v>23</v>
      </c>
      <c r="B195" s="40" t="s">
        <v>107</v>
      </c>
      <c r="C195" s="40" t="s">
        <v>24</v>
      </c>
      <c r="D195" s="24">
        <v>460200</v>
      </c>
      <c r="E195" s="25">
        <v>0</v>
      </c>
      <c r="F195" s="24">
        <v>0</v>
      </c>
    </row>
    <row r="196" spans="1:6" ht="59.25" customHeight="1" x14ac:dyDescent="0.2">
      <c r="A196" s="35" t="s">
        <v>342</v>
      </c>
      <c r="B196" s="40" t="s">
        <v>108</v>
      </c>
      <c r="C196" s="40" t="s">
        <v>4</v>
      </c>
      <c r="D196" s="23">
        <f t="shared" ref="D196:F197" si="70">D197</f>
        <v>173201.03</v>
      </c>
      <c r="E196" s="23">
        <f t="shared" si="70"/>
        <v>173201</v>
      </c>
      <c r="F196" s="23">
        <f t="shared" si="70"/>
        <v>173201</v>
      </c>
    </row>
    <row r="197" spans="1:6" ht="53.25" customHeight="1" x14ac:dyDescent="0.2">
      <c r="A197" s="35" t="s">
        <v>21</v>
      </c>
      <c r="B197" s="40" t="s">
        <v>108</v>
      </c>
      <c r="C197" s="40" t="s">
        <v>22</v>
      </c>
      <c r="D197" s="23">
        <f t="shared" si="70"/>
        <v>173201.03</v>
      </c>
      <c r="E197" s="23">
        <f t="shared" si="70"/>
        <v>173201</v>
      </c>
      <c r="F197" s="23">
        <f t="shared" si="70"/>
        <v>173201</v>
      </c>
    </row>
    <row r="198" spans="1:6" ht="33.75" customHeight="1" x14ac:dyDescent="0.2">
      <c r="A198" s="35" t="s">
        <v>23</v>
      </c>
      <c r="B198" s="40" t="s">
        <v>108</v>
      </c>
      <c r="C198" s="40" t="s">
        <v>24</v>
      </c>
      <c r="D198" s="24">
        <v>173201.03</v>
      </c>
      <c r="E198" s="25">
        <v>173201</v>
      </c>
      <c r="F198" s="24">
        <v>173201</v>
      </c>
    </row>
    <row r="199" spans="1:6" ht="55.5" customHeight="1" x14ac:dyDescent="0.2">
      <c r="A199" s="61" t="s">
        <v>497</v>
      </c>
      <c r="B199" s="46" t="s">
        <v>498</v>
      </c>
      <c r="C199" s="46" t="s">
        <v>4</v>
      </c>
      <c r="D199" s="74">
        <f>D200</f>
        <v>85400</v>
      </c>
      <c r="E199" s="74">
        <f t="shared" ref="E199:F199" si="71">E200</f>
        <v>0</v>
      </c>
      <c r="F199" s="74">
        <f t="shared" si="71"/>
        <v>0</v>
      </c>
    </row>
    <row r="200" spans="1:6" ht="56.25" customHeight="1" x14ac:dyDescent="0.2">
      <c r="A200" s="75" t="s">
        <v>434</v>
      </c>
      <c r="B200" s="40" t="s">
        <v>499</v>
      </c>
      <c r="C200" s="40" t="s">
        <v>4</v>
      </c>
      <c r="D200" s="33">
        <f>D201</f>
        <v>85400</v>
      </c>
      <c r="E200" s="33">
        <f t="shared" ref="E200:F200" si="72">E201</f>
        <v>0</v>
      </c>
      <c r="F200" s="33">
        <f t="shared" si="72"/>
        <v>0</v>
      </c>
    </row>
    <row r="201" spans="1:6" ht="54.75" customHeight="1" x14ac:dyDescent="0.2">
      <c r="A201" s="35" t="s">
        <v>21</v>
      </c>
      <c r="B201" s="40" t="s">
        <v>499</v>
      </c>
      <c r="C201" s="40" t="s">
        <v>22</v>
      </c>
      <c r="D201" s="33">
        <f>D202</f>
        <v>85400</v>
      </c>
      <c r="E201" s="33">
        <f t="shared" ref="E201:F201" si="73">E202</f>
        <v>0</v>
      </c>
      <c r="F201" s="33">
        <f t="shared" si="73"/>
        <v>0</v>
      </c>
    </row>
    <row r="202" spans="1:6" ht="33.75" customHeight="1" x14ac:dyDescent="0.2">
      <c r="A202" s="35" t="s">
        <v>23</v>
      </c>
      <c r="B202" s="40" t="s">
        <v>499</v>
      </c>
      <c r="C202" s="40" t="s">
        <v>24</v>
      </c>
      <c r="D202" s="24">
        <v>85400</v>
      </c>
      <c r="E202" s="25">
        <v>0</v>
      </c>
      <c r="F202" s="24">
        <v>0</v>
      </c>
    </row>
    <row r="203" spans="1:6" ht="51.75" customHeight="1" x14ac:dyDescent="0.2">
      <c r="A203" s="61" t="s">
        <v>500</v>
      </c>
      <c r="B203" s="46" t="s">
        <v>501</v>
      </c>
      <c r="C203" s="46" t="s">
        <v>4</v>
      </c>
      <c r="D203" s="74">
        <f>D204</f>
        <v>29450</v>
      </c>
      <c r="E203" s="74">
        <f t="shared" ref="E203:F203" si="74">E204</f>
        <v>0</v>
      </c>
      <c r="F203" s="74">
        <f t="shared" si="74"/>
        <v>0</v>
      </c>
    </row>
    <row r="204" spans="1:6" ht="41.25" customHeight="1" x14ac:dyDescent="0.2">
      <c r="A204" s="59" t="s">
        <v>394</v>
      </c>
      <c r="B204" s="40" t="s">
        <v>502</v>
      </c>
      <c r="C204" s="40" t="s">
        <v>4</v>
      </c>
      <c r="D204" s="33">
        <f>D205</f>
        <v>29450</v>
      </c>
      <c r="E204" s="33">
        <f t="shared" ref="E204:F204" si="75">E205</f>
        <v>0</v>
      </c>
      <c r="F204" s="33">
        <f t="shared" si="75"/>
        <v>0</v>
      </c>
    </row>
    <row r="205" spans="1:6" ht="51.75" customHeight="1" x14ac:dyDescent="0.2">
      <c r="A205" s="35" t="s">
        <v>21</v>
      </c>
      <c r="B205" s="40" t="s">
        <v>502</v>
      </c>
      <c r="C205" s="40" t="s">
        <v>22</v>
      </c>
      <c r="D205" s="33">
        <f>D206</f>
        <v>29450</v>
      </c>
      <c r="E205" s="33">
        <f t="shared" ref="E205:F205" si="76">E206</f>
        <v>0</v>
      </c>
      <c r="F205" s="33">
        <f t="shared" si="76"/>
        <v>0</v>
      </c>
    </row>
    <row r="206" spans="1:6" ht="33.75" customHeight="1" x14ac:dyDescent="0.2">
      <c r="A206" s="35" t="s">
        <v>23</v>
      </c>
      <c r="B206" s="40" t="s">
        <v>502</v>
      </c>
      <c r="C206" s="40" t="s">
        <v>24</v>
      </c>
      <c r="D206" s="24">
        <v>29450</v>
      </c>
      <c r="E206" s="25">
        <v>0</v>
      </c>
      <c r="F206" s="24">
        <v>0</v>
      </c>
    </row>
    <row r="207" spans="1:6" ht="33.75" customHeight="1" x14ac:dyDescent="0.2">
      <c r="A207" s="35" t="s">
        <v>404</v>
      </c>
      <c r="B207" s="63" t="s">
        <v>400</v>
      </c>
      <c r="C207" s="58" t="s">
        <v>4</v>
      </c>
      <c r="D207" s="23">
        <f>D208</f>
        <v>250000</v>
      </c>
      <c r="E207" s="23">
        <f t="shared" ref="E207:F213" si="77">E208</f>
        <v>0</v>
      </c>
      <c r="F207" s="23">
        <f t="shared" si="77"/>
        <v>0</v>
      </c>
    </row>
    <row r="208" spans="1:6" ht="84" customHeight="1" x14ac:dyDescent="0.2">
      <c r="A208" s="61" t="s">
        <v>405</v>
      </c>
      <c r="B208" s="64" t="s">
        <v>402</v>
      </c>
      <c r="C208" s="65" t="s">
        <v>4</v>
      </c>
      <c r="D208" s="26">
        <f>D209+D212</f>
        <v>250000</v>
      </c>
      <c r="E208" s="26">
        <f t="shared" ref="E208:F208" si="78">E209+E212</f>
        <v>0</v>
      </c>
      <c r="F208" s="26">
        <f t="shared" si="78"/>
        <v>0</v>
      </c>
    </row>
    <row r="209" spans="1:6" ht="33.75" customHeight="1" x14ac:dyDescent="0.2">
      <c r="A209" s="41" t="s">
        <v>403</v>
      </c>
      <c r="B209" s="63" t="s">
        <v>401</v>
      </c>
      <c r="C209" s="58" t="s">
        <v>4</v>
      </c>
      <c r="D209" s="23">
        <f>D210</f>
        <v>220000</v>
      </c>
      <c r="E209" s="23">
        <f t="shared" si="77"/>
        <v>0</v>
      </c>
      <c r="F209" s="23">
        <f t="shared" si="77"/>
        <v>0</v>
      </c>
    </row>
    <row r="210" spans="1:6" ht="49.5" customHeight="1" x14ac:dyDescent="0.2">
      <c r="A210" s="41" t="s">
        <v>21</v>
      </c>
      <c r="B210" s="63" t="s">
        <v>401</v>
      </c>
      <c r="C210" s="58" t="s">
        <v>22</v>
      </c>
      <c r="D210" s="23">
        <f>D211</f>
        <v>220000</v>
      </c>
      <c r="E210" s="23">
        <f t="shared" si="77"/>
        <v>0</v>
      </c>
      <c r="F210" s="23">
        <f t="shared" si="77"/>
        <v>0</v>
      </c>
    </row>
    <row r="211" spans="1:6" ht="33.75" customHeight="1" x14ac:dyDescent="0.2">
      <c r="A211" s="41" t="s">
        <v>23</v>
      </c>
      <c r="B211" s="63" t="s">
        <v>401</v>
      </c>
      <c r="C211" s="58" t="s">
        <v>24</v>
      </c>
      <c r="D211" s="70">
        <v>220000</v>
      </c>
      <c r="E211" s="25">
        <v>0</v>
      </c>
      <c r="F211" s="24">
        <v>0</v>
      </c>
    </row>
    <row r="212" spans="1:6" ht="33.75" customHeight="1" x14ac:dyDescent="0.2">
      <c r="A212" s="41" t="s">
        <v>491</v>
      </c>
      <c r="B212" s="63" t="s">
        <v>490</v>
      </c>
      <c r="C212" s="58" t="s">
        <v>4</v>
      </c>
      <c r="D212" s="23">
        <f>D213</f>
        <v>30000</v>
      </c>
      <c r="E212" s="23">
        <f t="shared" si="77"/>
        <v>0</v>
      </c>
      <c r="F212" s="23">
        <f t="shared" si="77"/>
        <v>0</v>
      </c>
    </row>
    <row r="213" spans="1:6" ht="49.5" customHeight="1" x14ac:dyDescent="0.2">
      <c r="A213" s="41" t="s">
        <v>21</v>
      </c>
      <c r="B213" s="63" t="s">
        <v>490</v>
      </c>
      <c r="C213" s="58" t="s">
        <v>22</v>
      </c>
      <c r="D213" s="23">
        <f>D214</f>
        <v>30000</v>
      </c>
      <c r="E213" s="23">
        <f t="shared" si="77"/>
        <v>0</v>
      </c>
      <c r="F213" s="23">
        <f t="shared" si="77"/>
        <v>0</v>
      </c>
    </row>
    <row r="214" spans="1:6" ht="33.75" customHeight="1" x14ac:dyDescent="0.2">
      <c r="A214" s="41" t="s">
        <v>23</v>
      </c>
      <c r="B214" s="63" t="s">
        <v>490</v>
      </c>
      <c r="C214" s="58" t="s">
        <v>24</v>
      </c>
      <c r="D214" s="70">
        <v>30000</v>
      </c>
      <c r="E214" s="25">
        <v>0</v>
      </c>
      <c r="F214" s="24">
        <v>0</v>
      </c>
    </row>
    <row r="215" spans="1:6" ht="66.75" customHeight="1" outlineLevel="5" x14ac:dyDescent="0.2">
      <c r="A215" s="41" t="s">
        <v>109</v>
      </c>
      <c r="B215" s="45" t="s">
        <v>110</v>
      </c>
      <c r="C215" s="45" t="s">
        <v>4</v>
      </c>
      <c r="D215" s="29">
        <f>D216+D225</f>
        <v>20158317.75</v>
      </c>
      <c r="E215" s="29">
        <f>E216+E225</f>
        <v>21163987</v>
      </c>
      <c r="F215" s="29">
        <f>F216+F225</f>
        <v>21163987</v>
      </c>
    </row>
    <row r="216" spans="1:6" ht="55.5" customHeight="1" outlineLevel="5" x14ac:dyDescent="0.2">
      <c r="A216" s="61" t="s">
        <v>111</v>
      </c>
      <c r="B216" s="46" t="s">
        <v>112</v>
      </c>
      <c r="C216" s="44" t="s">
        <v>4</v>
      </c>
      <c r="D216" s="28">
        <f>D217+D220</f>
        <v>17869222.75</v>
      </c>
      <c r="E216" s="28">
        <f>E217+E220</f>
        <v>18874892</v>
      </c>
      <c r="F216" s="28">
        <f>F217+F220</f>
        <v>18874892</v>
      </c>
    </row>
    <row r="217" spans="1:6" ht="78.75" customHeight="1" outlineLevel="5" x14ac:dyDescent="0.2">
      <c r="A217" s="41" t="s">
        <v>175</v>
      </c>
      <c r="B217" s="45" t="s">
        <v>113</v>
      </c>
      <c r="C217" s="45" t="s">
        <v>4</v>
      </c>
      <c r="D217" s="23">
        <f t="shared" ref="D217:F218" si="79">D218</f>
        <v>3271040</v>
      </c>
      <c r="E217" s="23">
        <f t="shared" si="79"/>
        <v>3269840</v>
      </c>
      <c r="F217" s="23">
        <f t="shared" si="79"/>
        <v>3269840</v>
      </c>
    </row>
    <row r="218" spans="1:6" ht="97.5" customHeight="1" outlineLevel="5" x14ac:dyDescent="0.2">
      <c r="A218" s="35" t="s">
        <v>17</v>
      </c>
      <c r="B218" s="45" t="s">
        <v>113</v>
      </c>
      <c r="C218" s="45" t="s">
        <v>18</v>
      </c>
      <c r="D218" s="23">
        <f t="shared" si="79"/>
        <v>3271040</v>
      </c>
      <c r="E218" s="23">
        <f t="shared" si="79"/>
        <v>3269840</v>
      </c>
      <c r="F218" s="23">
        <f t="shared" si="79"/>
        <v>3269840</v>
      </c>
    </row>
    <row r="219" spans="1:6" ht="44.25" customHeight="1" outlineLevel="5" x14ac:dyDescent="0.2">
      <c r="A219" s="35" t="s">
        <v>19</v>
      </c>
      <c r="B219" s="45" t="s">
        <v>113</v>
      </c>
      <c r="C219" s="45" t="s">
        <v>20</v>
      </c>
      <c r="D219" s="70">
        <v>3271040</v>
      </c>
      <c r="E219" s="24">
        <v>3269840</v>
      </c>
      <c r="F219" s="24">
        <v>3269840</v>
      </c>
    </row>
    <row r="220" spans="1:6" ht="61.5" customHeight="1" x14ac:dyDescent="0.2">
      <c r="A220" s="35" t="s">
        <v>114</v>
      </c>
      <c r="B220" s="40" t="s">
        <v>115</v>
      </c>
      <c r="C220" s="40" t="s">
        <v>4</v>
      </c>
      <c r="D220" s="23">
        <f>D221+D223</f>
        <v>14598182.75</v>
      </c>
      <c r="E220" s="23">
        <f>E221+E223</f>
        <v>15605052</v>
      </c>
      <c r="F220" s="23">
        <f>F221+F223</f>
        <v>15605052</v>
      </c>
    </row>
    <row r="221" spans="1:6" ht="99.75" customHeight="1" x14ac:dyDescent="0.2">
      <c r="A221" s="35" t="s">
        <v>17</v>
      </c>
      <c r="B221" s="40" t="s">
        <v>115</v>
      </c>
      <c r="C221" s="40" t="s">
        <v>18</v>
      </c>
      <c r="D221" s="23">
        <f>D222</f>
        <v>14269827.75</v>
      </c>
      <c r="E221" s="23">
        <f>E222</f>
        <v>15603882</v>
      </c>
      <c r="F221" s="23">
        <f>F222</f>
        <v>15603882</v>
      </c>
    </row>
    <row r="222" spans="1:6" ht="42" customHeight="1" x14ac:dyDescent="0.2">
      <c r="A222" s="35" t="s">
        <v>116</v>
      </c>
      <c r="B222" s="40" t="s">
        <v>115</v>
      </c>
      <c r="C222" s="40" t="s">
        <v>77</v>
      </c>
      <c r="D222" s="24">
        <v>14269827.75</v>
      </c>
      <c r="E222" s="24">
        <v>15603882</v>
      </c>
      <c r="F222" s="24">
        <v>15603882</v>
      </c>
    </row>
    <row r="223" spans="1:6" ht="45.75" customHeight="1" x14ac:dyDescent="0.2">
      <c r="A223" s="35" t="s">
        <v>6</v>
      </c>
      <c r="B223" s="40" t="s">
        <v>115</v>
      </c>
      <c r="C223" s="40" t="s">
        <v>7</v>
      </c>
      <c r="D223" s="23">
        <f>D224</f>
        <v>328355</v>
      </c>
      <c r="E223" s="23">
        <f>E224</f>
        <v>1170</v>
      </c>
      <c r="F223" s="23">
        <f>F224</f>
        <v>1170</v>
      </c>
    </row>
    <row r="224" spans="1:6" ht="55.5" customHeight="1" x14ac:dyDescent="0.2">
      <c r="A224" s="35" t="s">
        <v>8</v>
      </c>
      <c r="B224" s="40" t="s">
        <v>115</v>
      </c>
      <c r="C224" s="40" t="s">
        <v>9</v>
      </c>
      <c r="D224" s="24">
        <v>328355</v>
      </c>
      <c r="E224" s="25">
        <v>1170</v>
      </c>
      <c r="F224" s="24">
        <v>1170</v>
      </c>
    </row>
    <row r="225" spans="1:6" ht="42" customHeight="1" x14ac:dyDescent="0.2">
      <c r="A225" s="35" t="s">
        <v>117</v>
      </c>
      <c r="B225" s="46" t="s">
        <v>118</v>
      </c>
      <c r="C225" s="40" t="s">
        <v>4</v>
      </c>
      <c r="D225" s="23">
        <f t="shared" ref="D225:F227" si="80">D226</f>
        <v>2289095</v>
      </c>
      <c r="E225" s="23">
        <f t="shared" si="80"/>
        <v>2289095</v>
      </c>
      <c r="F225" s="23">
        <f t="shared" si="80"/>
        <v>2289095</v>
      </c>
    </row>
    <row r="226" spans="1:6" ht="34.5" customHeight="1" x14ac:dyDescent="0.2">
      <c r="A226" s="35" t="s">
        <v>119</v>
      </c>
      <c r="B226" s="40" t="s">
        <v>120</v>
      </c>
      <c r="C226" s="40" t="s">
        <v>4</v>
      </c>
      <c r="D226" s="23">
        <f t="shared" si="80"/>
        <v>2289095</v>
      </c>
      <c r="E226" s="23">
        <f t="shared" si="80"/>
        <v>2289095</v>
      </c>
      <c r="F226" s="23">
        <f t="shared" si="80"/>
        <v>2289095</v>
      </c>
    </row>
    <row r="227" spans="1:6" ht="57.75" customHeight="1" x14ac:dyDescent="0.2">
      <c r="A227" s="41" t="s">
        <v>21</v>
      </c>
      <c r="B227" s="40" t="s">
        <v>120</v>
      </c>
      <c r="C227" s="40" t="s">
        <v>22</v>
      </c>
      <c r="D227" s="23">
        <f t="shared" si="80"/>
        <v>2289095</v>
      </c>
      <c r="E227" s="23">
        <f t="shared" si="80"/>
        <v>2289095</v>
      </c>
      <c r="F227" s="23">
        <f t="shared" si="80"/>
        <v>2289095</v>
      </c>
    </row>
    <row r="228" spans="1:6" ht="30.75" customHeight="1" x14ac:dyDescent="0.2">
      <c r="A228" s="41" t="s">
        <v>121</v>
      </c>
      <c r="B228" s="40" t="s">
        <v>120</v>
      </c>
      <c r="C228" s="40" t="s">
        <v>122</v>
      </c>
      <c r="D228" s="24">
        <v>2289095</v>
      </c>
      <c r="E228" s="25">
        <v>2289095</v>
      </c>
      <c r="F228" s="24">
        <v>2289095</v>
      </c>
    </row>
    <row r="229" spans="1:6" s="3" customFormat="1" ht="55.5" customHeight="1" outlineLevel="5" x14ac:dyDescent="0.2">
      <c r="A229" s="38" t="s">
        <v>123</v>
      </c>
      <c r="B229" s="43" t="s">
        <v>124</v>
      </c>
      <c r="C229" s="43" t="s">
        <v>4</v>
      </c>
      <c r="D229" s="27">
        <f>D230+D250+D295+D323+D328</f>
        <v>586379804.92000008</v>
      </c>
      <c r="E229" s="27">
        <f>E230+E250+E295+E323+E328</f>
        <v>542482997.79999995</v>
      </c>
      <c r="F229" s="27">
        <f>F230+F250+F295+F323+F328</f>
        <v>566827131.49000001</v>
      </c>
    </row>
    <row r="230" spans="1:6" ht="37.5" customHeight="1" x14ac:dyDescent="0.2">
      <c r="A230" s="35" t="s">
        <v>125</v>
      </c>
      <c r="B230" s="40" t="s">
        <v>126</v>
      </c>
      <c r="C230" s="40" t="s">
        <v>4</v>
      </c>
      <c r="D230" s="23">
        <f>D231+D238+D242+D246</f>
        <v>128054818.48999999</v>
      </c>
      <c r="E230" s="23">
        <f t="shared" ref="E230:F230" si="81">E231+E238+E242+E246</f>
        <v>112830640</v>
      </c>
      <c r="F230" s="23">
        <f t="shared" si="81"/>
        <v>118120803</v>
      </c>
    </row>
    <row r="231" spans="1:6" ht="66" customHeight="1" x14ac:dyDescent="0.2">
      <c r="A231" s="62" t="s">
        <v>127</v>
      </c>
      <c r="B231" s="46" t="s">
        <v>128</v>
      </c>
      <c r="C231" s="46" t="s">
        <v>4</v>
      </c>
      <c r="D231" s="26">
        <f>D232+D235</f>
        <v>120145189</v>
      </c>
      <c r="E231" s="26">
        <f>E232+E235</f>
        <v>112830640</v>
      </c>
      <c r="F231" s="26">
        <f>F232+F235</f>
        <v>118120803</v>
      </c>
    </row>
    <row r="232" spans="1:6" s="5" customFormat="1" ht="63" customHeight="1" x14ac:dyDescent="0.2">
      <c r="A232" s="35" t="s">
        <v>343</v>
      </c>
      <c r="B232" s="40" t="s">
        <v>129</v>
      </c>
      <c r="C232" s="49" t="s">
        <v>4</v>
      </c>
      <c r="D232" s="23">
        <f t="shared" ref="D232:F233" si="82">D233</f>
        <v>55098350</v>
      </c>
      <c r="E232" s="23">
        <f t="shared" si="82"/>
        <v>40980196</v>
      </c>
      <c r="F232" s="23">
        <f t="shared" si="82"/>
        <v>40980196</v>
      </c>
    </row>
    <row r="233" spans="1:6" ht="55.5" customHeight="1" x14ac:dyDescent="0.2">
      <c r="A233" s="35" t="s">
        <v>21</v>
      </c>
      <c r="B233" s="40" t="s">
        <v>129</v>
      </c>
      <c r="C233" s="40" t="s">
        <v>22</v>
      </c>
      <c r="D233" s="23">
        <f t="shared" si="82"/>
        <v>55098350</v>
      </c>
      <c r="E233" s="23">
        <f t="shared" si="82"/>
        <v>40980196</v>
      </c>
      <c r="F233" s="23">
        <f t="shared" si="82"/>
        <v>40980196</v>
      </c>
    </row>
    <row r="234" spans="1:6" ht="38.25" customHeight="1" x14ac:dyDescent="0.2">
      <c r="A234" s="35" t="s">
        <v>23</v>
      </c>
      <c r="B234" s="40" t="s">
        <v>129</v>
      </c>
      <c r="C234" s="49" t="s">
        <v>24</v>
      </c>
      <c r="D234" s="24">
        <v>55098350</v>
      </c>
      <c r="E234" s="24">
        <v>40980196</v>
      </c>
      <c r="F234" s="24">
        <v>40980196</v>
      </c>
    </row>
    <row r="235" spans="1:6" s="5" customFormat="1" ht="94.5" customHeight="1" x14ac:dyDescent="0.2">
      <c r="A235" s="41" t="s">
        <v>130</v>
      </c>
      <c r="B235" s="40" t="s">
        <v>131</v>
      </c>
      <c r="C235" s="40" t="s">
        <v>4</v>
      </c>
      <c r="D235" s="23">
        <f t="shared" ref="D235:F236" si="83">D236</f>
        <v>65046839</v>
      </c>
      <c r="E235" s="23">
        <f t="shared" si="83"/>
        <v>71850444</v>
      </c>
      <c r="F235" s="23">
        <f t="shared" si="83"/>
        <v>77140607</v>
      </c>
    </row>
    <row r="236" spans="1:6" ht="61.5" customHeight="1" x14ac:dyDescent="0.2">
      <c r="A236" s="35" t="s">
        <v>21</v>
      </c>
      <c r="B236" s="40" t="s">
        <v>131</v>
      </c>
      <c r="C236" s="40" t="s">
        <v>22</v>
      </c>
      <c r="D236" s="23">
        <f t="shared" si="83"/>
        <v>65046839</v>
      </c>
      <c r="E236" s="23">
        <f t="shared" si="83"/>
        <v>71850444</v>
      </c>
      <c r="F236" s="23">
        <f t="shared" si="83"/>
        <v>77140607</v>
      </c>
    </row>
    <row r="237" spans="1:6" ht="37.5" customHeight="1" x14ac:dyDescent="0.2">
      <c r="A237" s="35" t="s">
        <v>23</v>
      </c>
      <c r="B237" s="40" t="s">
        <v>131</v>
      </c>
      <c r="C237" s="49" t="s">
        <v>24</v>
      </c>
      <c r="D237" s="24">
        <v>65046839</v>
      </c>
      <c r="E237" s="24">
        <v>71850444</v>
      </c>
      <c r="F237" s="24">
        <v>77140607</v>
      </c>
    </row>
    <row r="238" spans="1:6" ht="61.5" customHeight="1" x14ac:dyDescent="0.2">
      <c r="A238" s="48" t="s">
        <v>132</v>
      </c>
      <c r="B238" s="46" t="s">
        <v>133</v>
      </c>
      <c r="C238" s="50" t="s">
        <v>4</v>
      </c>
      <c r="D238" s="26">
        <f t="shared" ref="D238:F240" si="84">D239</f>
        <v>3648740</v>
      </c>
      <c r="E238" s="26">
        <f t="shared" si="84"/>
        <v>0</v>
      </c>
      <c r="F238" s="26">
        <f t="shared" si="84"/>
        <v>0</v>
      </c>
    </row>
    <row r="239" spans="1:6" s="5" customFormat="1" ht="48.75" customHeight="1" outlineLevel="5" x14ac:dyDescent="0.2">
      <c r="A239" s="35" t="s">
        <v>134</v>
      </c>
      <c r="B239" s="40" t="s">
        <v>135</v>
      </c>
      <c r="C239" s="49" t="s">
        <v>4</v>
      </c>
      <c r="D239" s="23">
        <f t="shared" si="84"/>
        <v>3648740</v>
      </c>
      <c r="E239" s="23">
        <f t="shared" si="84"/>
        <v>0</v>
      </c>
      <c r="F239" s="23">
        <f t="shared" si="84"/>
        <v>0</v>
      </c>
    </row>
    <row r="240" spans="1:6" s="6" customFormat="1" ht="64.5" customHeight="1" outlineLevel="5" x14ac:dyDescent="0.2">
      <c r="A240" s="35" t="s">
        <v>21</v>
      </c>
      <c r="B240" s="40" t="s">
        <v>135</v>
      </c>
      <c r="C240" s="40" t="s">
        <v>22</v>
      </c>
      <c r="D240" s="23">
        <f t="shared" si="84"/>
        <v>3648740</v>
      </c>
      <c r="E240" s="23">
        <f t="shared" si="84"/>
        <v>0</v>
      </c>
      <c r="F240" s="23">
        <f t="shared" si="84"/>
        <v>0</v>
      </c>
    </row>
    <row r="241" spans="1:6" ht="34.5" customHeight="1" outlineLevel="5" x14ac:dyDescent="0.2">
      <c r="A241" s="35" t="s">
        <v>23</v>
      </c>
      <c r="B241" s="40" t="s">
        <v>135</v>
      </c>
      <c r="C241" s="49" t="s">
        <v>24</v>
      </c>
      <c r="D241" s="24">
        <v>3648740</v>
      </c>
      <c r="E241" s="25">
        <v>0</v>
      </c>
      <c r="F241" s="24">
        <v>0</v>
      </c>
    </row>
    <row r="242" spans="1:6" ht="57.75" customHeight="1" outlineLevel="5" x14ac:dyDescent="0.2">
      <c r="A242" s="61" t="s">
        <v>409</v>
      </c>
      <c r="B242" s="46" t="s">
        <v>406</v>
      </c>
      <c r="C242" s="50" t="s">
        <v>4</v>
      </c>
      <c r="D242" s="26">
        <f>D243</f>
        <v>3454037.49</v>
      </c>
      <c r="E242" s="26">
        <f t="shared" ref="E242:F244" si="85">E243</f>
        <v>0</v>
      </c>
      <c r="F242" s="26">
        <f t="shared" si="85"/>
        <v>0</v>
      </c>
    </row>
    <row r="243" spans="1:6" ht="41.25" customHeight="1" outlineLevel="5" x14ac:dyDescent="0.2">
      <c r="A243" s="35" t="s">
        <v>408</v>
      </c>
      <c r="B243" s="58" t="s">
        <v>407</v>
      </c>
      <c r="C243" s="66" t="s">
        <v>4</v>
      </c>
      <c r="D243" s="23">
        <f>D244</f>
        <v>3454037.49</v>
      </c>
      <c r="E243" s="23">
        <f t="shared" si="85"/>
        <v>0</v>
      </c>
      <c r="F243" s="23">
        <f t="shared" si="85"/>
        <v>0</v>
      </c>
    </row>
    <row r="244" spans="1:6" ht="57.75" customHeight="1" outlineLevel="5" x14ac:dyDescent="0.2">
      <c r="A244" s="35" t="s">
        <v>21</v>
      </c>
      <c r="B244" s="58" t="s">
        <v>407</v>
      </c>
      <c r="C244" s="66" t="s">
        <v>22</v>
      </c>
      <c r="D244" s="23">
        <f>D245</f>
        <v>3454037.49</v>
      </c>
      <c r="E244" s="23">
        <f t="shared" si="85"/>
        <v>0</v>
      </c>
      <c r="F244" s="23">
        <f t="shared" si="85"/>
        <v>0</v>
      </c>
    </row>
    <row r="245" spans="1:6" ht="34.5" customHeight="1" outlineLevel="5" x14ac:dyDescent="0.2">
      <c r="A245" s="35" t="s">
        <v>23</v>
      </c>
      <c r="B245" s="58" t="s">
        <v>407</v>
      </c>
      <c r="C245" s="66" t="s">
        <v>24</v>
      </c>
      <c r="D245" s="70">
        <v>3454037.49</v>
      </c>
      <c r="E245" s="25">
        <v>0</v>
      </c>
      <c r="F245" s="24">
        <v>0</v>
      </c>
    </row>
    <row r="246" spans="1:6" ht="42" customHeight="1" outlineLevel="5" x14ac:dyDescent="0.2">
      <c r="A246" s="61" t="s">
        <v>413</v>
      </c>
      <c r="B246" s="65" t="s">
        <v>412</v>
      </c>
      <c r="C246" s="67" t="s">
        <v>4</v>
      </c>
      <c r="D246" s="26">
        <f>D247</f>
        <v>806852</v>
      </c>
      <c r="E246" s="26">
        <f t="shared" ref="E246:F248" si="86">E247</f>
        <v>0</v>
      </c>
      <c r="F246" s="26">
        <f t="shared" si="86"/>
        <v>0</v>
      </c>
    </row>
    <row r="247" spans="1:6" ht="41.25" customHeight="1" outlineLevel="5" x14ac:dyDescent="0.2">
      <c r="A247" s="41" t="s">
        <v>411</v>
      </c>
      <c r="B247" s="58" t="s">
        <v>410</v>
      </c>
      <c r="C247" s="66" t="s">
        <v>4</v>
      </c>
      <c r="D247" s="23">
        <f>D248</f>
        <v>806852</v>
      </c>
      <c r="E247" s="23">
        <f t="shared" si="86"/>
        <v>0</v>
      </c>
      <c r="F247" s="23">
        <f t="shared" si="86"/>
        <v>0</v>
      </c>
    </row>
    <row r="248" spans="1:6" ht="56.25" customHeight="1" outlineLevel="5" x14ac:dyDescent="0.2">
      <c r="A248" s="41" t="s">
        <v>21</v>
      </c>
      <c r="B248" s="58" t="s">
        <v>410</v>
      </c>
      <c r="C248" s="66" t="s">
        <v>22</v>
      </c>
      <c r="D248" s="23">
        <f>D249</f>
        <v>806852</v>
      </c>
      <c r="E248" s="23">
        <f t="shared" si="86"/>
        <v>0</v>
      </c>
      <c r="F248" s="23">
        <f t="shared" si="86"/>
        <v>0</v>
      </c>
    </row>
    <row r="249" spans="1:6" ht="34.5" customHeight="1" outlineLevel="5" x14ac:dyDescent="0.2">
      <c r="A249" s="41" t="s">
        <v>23</v>
      </c>
      <c r="B249" s="58" t="s">
        <v>410</v>
      </c>
      <c r="C249" s="66" t="s">
        <v>24</v>
      </c>
      <c r="D249" s="24">
        <v>806852</v>
      </c>
      <c r="E249" s="25">
        <v>0</v>
      </c>
      <c r="F249" s="24">
        <v>0</v>
      </c>
    </row>
    <row r="250" spans="1:6" ht="46.5" customHeight="1" outlineLevel="5" x14ac:dyDescent="0.2">
      <c r="A250" s="41" t="s">
        <v>136</v>
      </c>
      <c r="B250" s="40" t="s">
        <v>137</v>
      </c>
      <c r="C250" s="49" t="s">
        <v>4</v>
      </c>
      <c r="D250" s="23">
        <f>D251+D258+D268+D282+D278</f>
        <v>387015554.93000001</v>
      </c>
      <c r="E250" s="23">
        <f t="shared" ref="E250:F250" si="87">E251+E258+E268+E282+E278</f>
        <v>363908611</v>
      </c>
      <c r="F250" s="23">
        <f t="shared" si="87"/>
        <v>380975039.69</v>
      </c>
    </row>
    <row r="251" spans="1:6" ht="78.75" customHeight="1" outlineLevel="5" x14ac:dyDescent="0.2">
      <c r="A251" s="48" t="s">
        <v>138</v>
      </c>
      <c r="B251" s="46" t="s">
        <v>139</v>
      </c>
      <c r="C251" s="50" t="s">
        <v>4</v>
      </c>
      <c r="D251" s="26">
        <f>D252+D255</f>
        <v>318968463</v>
      </c>
      <c r="E251" s="26">
        <f t="shared" ref="E251:F251" si="88">E252+E255</f>
        <v>311340757</v>
      </c>
      <c r="F251" s="26">
        <f t="shared" si="88"/>
        <v>328599238</v>
      </c>
    </row>
    <row r="252" spans="1:6" ht="62.25" customHeight="1" x14ac:dyDescent="0.2">
      <c r="A252" s="35" t="s">
        <v>140</v>
      </c>
      <c r="B252" s="40" t="s">
        <v>141</v>
      </c>
      <c r="C252" s="40" t="s">
        <v>4</v>
      </c>
      <c r="D252" s="23">
        <f t="shared" ref="D252:F253" si="89">D253</f>
        <v>110962100</v>
      </c>
      <c r="E252" s="23">
        <f t="shared" si="89"/>
        <v>81076901</v>
      </c>
      <c r="F252" s="23">
        <f t="shared" si="89"/>
        <v>81076901</v>
      </c>
    </row>
    <row r="253" spans="1:6" ht="59.25" customHeight="1" x14ac:dyDescent="0.2">
      <c r="A253" s="35" t="s">
        <v>21</v>
      </c>
      <c r="B253" s="40" t="s">
        <v>141</v>
      </c>
      <c r="C253" s="40" t="s">
        <v>22</v>
      </c>
      <c r="D253" s="23">
        <f t="shared" si="89"/>
        <v>110962100</v>
      </c>
      <c r="E253" s="23">
        <f t="shared" si="89"/>
        <v>81076901</v>
      </c>
      <c r="F253" s="23">
        <f t="shared" si="89"/>
        <v>81076901</v>
      </c>
    </row>
    <row r="254" spans="1:6" ht="31.5" customHeight="1" x14ac:dyDescent="0.2">
      <c r="A254" s="35" t="s">
        <v>23</v>
      </c>
      <c r="B254" s="40" t="s">
        <v>141</v>
      </c>
      <c r="C254" s="40" t="s">
        <v>24</v>
      </c>
      <c r="D254" s="24">
        <v>110962100</v>
      </c>
      <c r="E254" s="24">
        <v>81076901</v>
      </c>
      <c r="F254" s="24">
        <v>81076901</v>
      </c>
    </row>
    <row r="255" spans="1:6" ht="114" customHeight="1" x14ac:dyDescent="0.2">
      <c r="A255" s="41" t="s">
        <v>344</v>
      </c>
      <c r="B255" s="40" t="s">
        <v>142</v>
      </c>
      <c r="C255" s="40" t="s">
        <v>4</v>
      </c>
      <c r="D255" s="23">
        <f t="shared" ref="D255:F256" si="90">D256</f>
        <v>208006363</v>
      </c>
      <c r="E255" s="23">
        <f t="shared" si="90"/>
        <v>230263856</v>
      </c>
      <c r="F255" s="23">
        <f t="shared" si="90"/>
        <v>247522337</v>
      </c>
    </row>
    <row r="256" spans="1:6" ht="61.5" customHeight="1" x14ac:dyDescent="0.2">
      <c r="A256" s="35" t="s">
        <v>21</v>
      </c>
      <c r="B256" s="40" t="s">
        <v>142</v>
      </c>
      <c r="C256" s="40" t="s">
        <v>22</v>
      </c>
      <c r="D256" s="23">
        <f t="shared" si="90"/>
        <v>208006363</v>
      </c>
      <c r="E256" s="23">
        <f t="shared" si="90"/>
        <v>230263856</v>
      </c>
      <c r="F256" s="23">
        <f t="shared" si="90"/>
        <v>247522337</v>
      </c>
    </row>
    <row r="257" spans="1:6" ht="34.5" customHeight="1" x14ac:dyDescent="0.2">
      <c r="A257" s="35" t="s">
        <v>23</v>
      </c>
      <c r="B257" s="40" t="s">
        <v>142</v>
      </c>
      <c r="C257" s="40" t="s">
        <v>24</v>
      </c>
      <c r="D257" s="24">
        <v>208006363</v>
      </c>
      <c r="E257" s="24">
        <v>230263856</v>
      </c>
      <c r="F257" s="24">
        <v>247522337</v>
      </c>
    </row>
    <row r="258" spans="1:6" ht="55.5" customHeight="1" x14ac:dyDescent="0.2">
      <c r="A258" s="48" t="s">
        <v>375</v>
      </c>
      <c r="B258" s="46" t="s">
        <v>143</v>
      </c>
      <c r="C258" s="46" t="s">
        <v>4</v>
      </c>
      <c r="D258" s="26">
        <f>D259+D262+D265</f>
        <v>26078127</v>
      </c>
      <c r="E258" s="26">
        <f>E259+E262+E265</f>
        <v>22098300</v>
      </c>
      <c r="F258" s="26">
        <f>F259+F262+F265</f>
        <v>21629950</v>
      </c>
    </row>
    <row r="259" spans="1:6" ht="42" customHeight="1" x14ac:dyDescent="0.2">
      <c r="A259" s="35" t="s">
        <v>144</v>
      </c>
      <c r="B259" s="40" t="s">
        <v>145</v>
      </c>
      <c r="C259" s="49" t="s">
        <v>4</v>
      </c>
      <c r="D259" s="23">
        <f t="shared" ref="D259:F260" si="91">D260</f>
        <v>2703977</v>
      </c>
      <c r="E259" s="23">
        <f t="shared" si="91"/>
        <v>0</v>
      </c>
      <c r="F259" s="23">
        <f t="shared" si="91"/>
        <v>0</v>
      </c>
    </row>
    <row r="260" spans="1:6" ht="57" customHeight="1" x14ac:dyDescent="0.2">
      <c r="A260" s="35" t="s">
        <v>21</v>
      </c>
      <c r="B260" s="40" t="s">
        <v>145</v>
      </c>
      <c r="C260" s="40" t="s">
        <v>22</v>
      </c>
      <c r="D260" s="23">
        <f t="shared" si="91"/>
        <v>2703977</v>
      </c>
      <c r="E260" s="23">
        <f t="shared" si="91"/>
        <v>0</v>
      </c>
      <c r="F260" s="23">
        <f t="shared" si="91"/>
        <v>0</v>
      </c>
    </row>
    <row r="261" spans="1:6" ht="30" customHeight="1" x14ac:dyDescent="0.2">
      <c r="A261" s="35" t="s">
        <v>23</v>
      </c>
      <c r="B261" s="40" t="s">
        <v>145</v>
      </c>
      <c r="C261" s="49" t="s">
        <v>24</v>
      </c>
      <c r="D261" s="24">
        <v>2703977</v>
      </c>
      <c r="E261" s="25">
        <v>0</v>
      </c>
      <c r="F261" s="24">
        <v>0</v>
      </c>
    </row>
    <row r="262" spans="1:6" ht="65.25" customHeight="1" x14ac:dyDescent="0.2">
      <c r="A262" s="35" t="s">
        <v>146</v>
      </c>
      <c r="B262" s="40" t="s">
        <v>147</v>
      </c>
      <c r="C262" s="40" t="s">
        <v>4</v>
      </c>
      <c r="D262" s="23">
        <f t="shared" ref="D262:F263" si="92">D263</f>
        <v>8112400</v>
      </c>
      <c r="E262" s="23">
        <f t="shared" si="92"/>
        <v>8112400</v>
      </c>
      <c r="F262" s="23">
        <f t="shared" si="92"/>
        <v>8112400</v>
      </c>
    </row>
    <row r="263" spans="1:6" ht="61.5" customHeight="1" x14ac:dyDescent="0.2">
      <c r="A263" s="35" t="s">
        <v>21</v>
      </c>
      <c r="B263" s="40" t="s">
        <v>147</v>
      </c>
      <c r="C263" s="40" t="s">
        <v>22</v>
      </c>
      <c r="D263" s="23">
        <f t="shared" si="92"/>
        <v>8112400</v>
      </c>
      <c r="E263" s="23">
        <f t="shared" si="92"/>
        <v>8112400</v>
      </c>
      <c r="F263" s="23">
        <f t="shared" si="92"/>
        <v>8112400</v>
      </c>
    </row>
    <row r="264" spans="1:6" ht="29.25" customHeight="1" x14ac:dyDescent="0.2">
      <c r="A264" s="35" t="s">
        <v>23</v>
      </c>
      <c r="B264" s="40" t="s">
        <v>147</v>
      </c>
      <c r="C264" s="40" t="s">
        <v>24</v>
      </c>
      <c r="D264" s="24">
        <v>8112400</v>
      </c>
      <c r="E264" s="25">
        <v>8112400</v>
      </c>
      <c r="F264" s="24">
        <v>8112400</v>
      </c>
    </row>
    <row r="265" spans="1:6" ht="105" customHeight="1" x14ac:dyDescent="0.2">
      <c r="A265" s="35" t="s">
        <v>148</v>
      </c>
      <c r="B265" s="40" t="s">
        <v>149</v>
      </c>
      <c r="C265" s="40" t="s">
        <v>4</v>
      </c>
      <c r="D265" s="23">
        <f t="shared" ref="D265:F266" si="93">D266</f>
        <v>15261750</v>
      </c>
      <c r="E265" s="23">
        <f t="shared" si="93"/>
        <v>13985900</v>
      </c>
      <c r="F265" s="23">
        <f t="shared" si="93"/>
        <v>13517550</v>
      </c>
    </row>
    <row r="266" spans="1:6" ht="57" customHeight="1" x14ac:dyDescent="0.2">
      <c r="A266" s="35" t="s">
        <v>21</v>
      </c>
      <c r="B266" s="40" t="s">
        <v>149</v>
      </c>
      <c r="C266" s="40" t="s">
        <v>22</v>
      </c>
      <c r="D266" s="23">
        <f t="shared" si="93"/>
        <v>15261750</v>
      </c>
      <c r="E266" s="23">
        <f t="shared" si="93"/>
        <v>13985900</v>
      </c>
      <c r="F266" s="23">
        <f t="shared" si="93"/>
        <v>13517550</v>
      </c>
    </row>
    <row r="267" spans="1:6" ht="33.75" customHeight="1" x14ac:dyDescent="0.2">
      <c r="A267" s="35" t="s">
        <v>23</v>
      </c>
      <c r="B267" s="40" t="s">
        <v>149</v>
      </c>
      <c r="C267" s="40" t="s">
        <v>24</v>
      </c>
      <c r="D267" s="24">
        <v>15261750</v>
      </c>
      <c r="E267" s="25">
        <v>13985900</v>
      </c>
      <c r="F267" s="24">
        <v>13517550</v>
      </c>
    </row>
    <row r="268" spans="1:6" ht="64.5" customHeight="1" x14ac:dyDescent="0.2">
      <c r="A268" s="48" t="s">
        <v>150</v>
      </c>
      <c r="B268" s="46" t="s">
        <v>151</v>
      </c>
      <c r="C268" s="46" t="s">
        <v>4</v>
      </c>
      <c r="D268" s="26">
        <f>D269+D272+D275</f>
        <v>7822716.2999999989</v>
      </c>
      <c r="E268" s="26">
        <f t="shared" ref="E268:F268" si="94">E269+E272+E275</f>
        <v>0</v>
      </c>
      <c r="F268" s="26">
        <f t="shared" si="94"/>
        <v>0</v>
      </c>
    </row>
    <row r="269" spans="1:6" ht="48" customHeight="1" x14ac:dyDescent="0.2">
      <c r="A269" s="35" t="s">
        <v>414</v>
      </c>
      <c r="B269" s="58" t="s">
        <v>415</v>
      </c>
      <c r="C269" s="58" t="s">
        <v>4</v>
      </c>
      <c r="D269" s="23">
        <f t="shared" ref="D269:E270" si="95">D270</f>
        <v>5122413.3499999996</v>
      </c>
      <c r="E269" s="23">
        <f t="shared" si="95"/>
        <v>0</v>
      </c>
      <c r="F269" s="23">
        <f>F270</f>
        <v>0</v>
      </c>
    </row>
    <row r="270" spans="1:6" ht="59.25" customHeight="1" x14ac:dyDescent="0.2">
      <c r="A270" s="35" t="s">
        <v>21</v>
      </c>
      <c r="B270" s="58" t="s">
        <v>415</v>
      </c>
      <c r="C270" s="58" t="s">
        <v>22</v>
      </c>
      <c r="D270" s="23">
        <f t="shared" si="95"/>
        <v>5122413.3499999996</v>
      </c>
      <c r="E270" s="23">
        <f t="shared" si="95"/>
        <v>0</v>
      </c>
      <c r="F270" s="23">
        <f>F271</f>
        <v>0</v>
      </c>
    </row>
    <row r="271" spans="1:6" ht="36.75" customHeight="1" x14ac:dyDescent="0.2">
      <c r="A271" s="35" t="s">
        <v>23</v>
      </c>
      <c r="B271" s="58" t="s">
        <v>415</v>
      </c>
      <c r="C271" s="58" t="s">
        <v>24</v>
      </c>
      <c r="D271" s="70">
        <v>5122413.3499999996</v>
      </c>
      <c r="E271" s="24">
        <v>0</v>
      </c>
      <c r="F271" s="24">
        <v>0</v>
      </c>
    </row>
    <row r="272" spans="1:6" ht="76.5" customHeight="1" x14ac:dyDescent="0.2">
      <c r="A272" s="35" t="s">
        <v>417</v>
      </c>
      <c r="B272" s="58" t="s">
        <v>416</v>
      </c>
      <c r="C272" s="58" t="s">
        <v>4</v>
      </c>
      <c r="D272" s="23">
        <f>D273</f>
        <v>1207651.43</v>
      </c>
      <c r="E272" s="23">
        <f t="shared" ref="E272:F273" si="96">E273</f>
        <v>0</v>
      </c>
      <c r="F272" s="23">
        <f t="shared" si="96"/>
        <v>0</v>
      </c>
    </row>
    <row r="273" spans="1:6" ht="54.75" customHeight="1" x14ac:dyDescent="0.2">
      <c r="A273" s="35" t="s">
        <v>21</v>
      </c>
      <c r="B273" s="58" t="s">
        <v>416</v>
      </c>
      <c r="C273" s="58" t="s">
        <v>22</v>
      </c>
      <c r="D273" s="23">
        <f>D274</f>
        <v>1207651.43</v>
      </c>
      <c r="E273" s="23">
        <f t="shared" si="96"/>
        <v>0</v>
      </c>
      <c r="F273" s="23">
        <f t="shared" si="96"/>
        <v>0</v>
      </c>
    </row>
    <row r="274" spans="1:6" ht="36.75" customHeight="1" x14ac:dyDescent="0.2">
      <c r="A274" s="35" t="s">
        <v>23</v>
      </c>
      <c r="B274" s="58" t="s">
        <v>416</v>
      </c>
      <c r="C274" s="58" t="s">
        <v>24</v>
      </c>
      <c r="D274" s="70">
        <v>1207651.43</v>
      </c>
      <c r="E274" s="24">
        <v>0</v>
      </c>
      <c r="F274" s="24">
        <v>0</v>
      </c>
    </row>
    <row r="275" spans="1:6" ht="66.75" customHeight="1" x14ac:dyDescent="0.2">
      <c r="A275" s="35" t="s">
        <v>419</v>
      </c>
      <c r="B275" s="58" t="s">
        <v>418</v>
      </c>
      <c r="C275" s="58" t="s">
        <v>4</v>
      </c>
      <c r="D275" s="23">
        <f>D276</f>
        <v>1492651.52</v>
      </c>
      <c r="E275" s="23">
        <f t="shared" ref="E275:F276" si="97">E276</f>
        <v>0</v>
      </c>
      <c r="F275" s="23">
        <f t="shared" si="97"/>
        <v>0</v>
      </c>
    </row>
    <row r="276" spans="1:6" ht="53.25" customHeight="1" x14ac:dyDescent="0.2">
      <c r="A276" s="35" t="s">
        <v>21</v>
      </c>
      <c r="B276" s="58" t="s">
        <v>418</v>
      </c>
      <c r="C276" s="58" t="s">
        <v>22</v>
      </c>
      <c r="D276" s="23">
        <f>D277</f>
        <v>1492651.52</v>
      </c>
      <c r="E276" s="23">
        <f t="shared" si="97"/>
        <v>0</v>
      </c>
      <c r="F276" s="23">
        <f t="shared" si="97"/>
        <v>0</v>
      </c>
    </row>
    <row r="277" spans="1:6" ht="36.75" customHeight="1" x14ac:dyDescent="0.2">
      <c r="A277" s="35" t="s">
        <v>23</v>
      </c>
      <c r="B277" s="58" t="s">
        <v>418</v>
      </c>
      <c r="C277" s="58" t="s">
        <v>24</v>
      </c>
      <c r="D277" s="70">
        <v>1492651.52</v>
      </c>
      <c r="E277" s="24">
        <v>0</v>
      </c>
      <c r="F277" s="24">
        <v>0</v>
      </c>
    </row>
    <row r="278" spans="1:6" ht="36.75" customHeight="1" x14ac:dyDescent="0.2">
      <c r="A278" s="61" t="s">
        <v>413</v>
      </c>
      <c r="B278" s="65" t="s">
        <v>421</v>
      </c>
      <c r="C278" s="65" t="s">
        <v>4</v>
      </c>
      <c r="D278" s="26">
        <f>D279</f>
        <v>1297777</v>
      </c>
      <c r="E278" s="26">
        <f t="shared" ref="E278:F280" si="98">E279</f>
        <v>0</v>
      </c>
      <c r="F278" s="26">
        <f t="shared" si="98"/>
        <v>0</v>
      </c>
    </row>
    <row r="279" spans="1:6" ht="50.25" customHeight="1" x14ac:dyDescent="0.2">
      <c r="A279" s="41" t="s">
        <v>411</v>
      </c>
      <c r="B279" s="58" t="s">
        <v>420</v>
      </c>
      <c r="C279" s="58" t="s">
        <v>4</v>
      </c>
      <c r="D279" s="23">
        <f>D280</f>
        <v>1297777</v>
      </c>
      <c r="E279" s="23">
        <f t="shared" si="98"/>
        <v>0</v>
      </c>
      <c r="F279" s="23">
        <f t="shared" si="98"/>
        <v>0</v>
      </c>
    </row>
    <row r="280" spans="1:6" ht="50.25" customHeight="1" x14ac:dyDescent="0.2">
      <c r="A280" s="41" t="s">
        <v>21</v>
      </c>
      <c r="B280" s="58" t="s">
        <v>420</v>
      </c>
      <c r="C280" s="58" t="s">
        <v>22</v>
      </c>
      <c r="D280" s="23">
        <f>D281</f>
        <v>1297777</v>
      </c>
      <c r="E280" s="23">
        <f t="shared" si="98"/>
        <v>0</v>
      </c>
      <c r="F280" s="23">
        <f t="shared" si="98"/>
        <v>0</v>
      </c>
    </row>
    <row r="281" spans="1:6" ht="36.75" customHeight="1" x14ac:dyDescent="0.2">
      <c r="A281" s="41" t="s">
        <v>23</v>
      </c>
      <c r="B281" s="58" t="s">
        <v>420</v>
      </c>
      <c r="C281" s="58" t="s">
        <v>24</v>
      </c>
      <c r="D281" s="24">
        <v>1297777</v>
      </c>
      <c r="E281" s="24">
        <v>0</v>
      </c>
      <c r="F281" s="24">
        <v>0</v>
      </c>
    </row>
    <row r="282" spans="1:6" ht="67.5" customHeight="1" outlineLevel="5" x14ac:dyDescent="0.2">
      <c r="A282" s="60" t="s">
        <v>422</v>
      </c>
      <c r="B282" s="46" t="s">
        <v>423</v>
      </c>
      <c r="C282" s="46" t="s">
        <v>4</v>
      </c>
      <c r="D282" s="26">
        <f>D283+D286+D289+D292</f>
        <v>32848471.629999999</v>
      </c>
      <c r="E282" s="26">
        <f t="shared" ref="E282:F282" si="99">E283+E286+E289+E292</f>
        <v>30469554</v>
      </c>
      <c r="F282" s="26">
        <f t="shared" si="99"/>
        <v>30745851.690000001</v>
      </c>
    </row>
    <row r="283" spans="1:6" ht="84.75" customHeight="1" outlineLevel="5" x14ac:dyDescent="0.2">
      <c r="A283" s="35" t="s">
        <v>424</v>
      </c>
      <c r="B283" s="58" t="s">
        <v>425</v>
      </c>
      <c r="C283" s="58" t="s">
        <v>4</v>
      </c>
      <c r="D283" s="23">
        <f>D284</f>
        <v>703080</v>
      </c>
      <c r="E283" s="23">
        <f t="shared" ref="E283:F284" si="100">E284</f>
        <v>703080</v>
      </c>
      <c r="F283" s="23">
        <f t="shared" si="100"/>
        <v>703080</v>
      </c>
    </row>
    <row r="284" spans="1:6" ht="51.75" customHeight="1" outlineLevel="5" x14ac:dyDescent="0.2">
      <c r="A284" s="35" t="s">
        <v>21</v>
      </c>
      <c r="B284" s="58" t="s">
        <v>425</v>
      </c>
      <c r="C284" s="58" t="s">
        <v>22</v>
      </c>
      <c r="D284" s="23">
        <f>D285</f>
        <v>703080</v>
      </c>
      <c r="E284" s="23">
        <f t="shared" si="100"/>
        <v>703080</v>
      </c>
      <c r="F284" s="23">
        <f t="shared" si="100"/>
        <v>703080</v>
      </c>
    </row>
    <row r="285" spans="1:6" ht="33.75" customHeight="1" outlineLevel="5" x14ac:dyDescent="0.2">
      <c r="A285" s="35" t="s">
        <v>23</v>
      </c>
      <c r="B285" s="58" t="s">
        <v>425</v>
      </c>
      <c r="C285" s="58" t="s">
        <v>24</v>
      </c>
      <c r="D285" s="24">
        <v>703080</v>
      </c>
      <c r="E285" s="24">
        <v>703080</v>
      </c>
      <c r="F285" s="24">
        <v>703080</v>
      </c>
    </row>
    <row r="286" spans="1:6" ht="82.5" customHeight="1" outlineLevel="5" x14ac:dyDescent="0.2">
      <c r="A286" s="35" t="s">
        <v>156</v>
      </c>
      <c r="B286" s="58" t="s">
        <v>426</v>
      </c>
      <c r="C286" s="58" t="s">
        <v>4</v>
      </c>
      <c r="D286" s="23">
        <f>D287</f>
        <v>2048511.63</v>
      </c>
      <c r="E286" s="23">
        <f t="shared" ref="E286:F287" si="101">E287</f>
        <v>2079594</v>
      </c>
      <c r="F286" s="23">
        <f t="shared" si="101"/>
        <v>2117211.69</v>
      </c>
    </row>
    <row r="287" spans="1:6" ht="54" customHeight="1" outlineLevel="5" x14ac:dyDescent="0.2">
      <c r="A287" s="35" t="s">
        <v>21</v>
      </c>
      <c r="B287" s="58" t="s">
        <v>426</v>
      </c>
      <c r="C287" s="58" t="s">
        <v>22</v>
      </c>
      <c r="D287" s="23">
        <f>D288</f>
        <v>2048511.63</v>
      </c>
      <c r="E287" s="23">
        <f t="shared" si="101"/>
        <v>2079594</v>
      </c>
      <c r="F287" s="23">
        <f t="shared" si="101"/>
        <v>2117211.69</v>
      </c>
    </row>
    <row r="288" spans="1:6" ht="33.75" customHeight="1" outlineLevel="5" x14ac:dyDescent="0.2">
      <c r="A288" s="35" t="s">
        <v>23</v>
      </c>
      <c r="B288" s="58" t="s">
        <v>426</v>
      </c>
      <c r="C288" s="58" t="s">
        <v>24</v>
      </c>
      <c r="D288" s="24">
        <v>2048511.63</v>
      </c>
      <c r="E288" s="24">
        <v>2079594</v>
      </c>
      <c r="F288" s="24">
        <v>2117211.69</v>
      </c>
    </row>
    <row r="289" spans="1:6" ht="132.75" customHeight="1" outlineLevel="5" x14ac:dyDescent="0.2">
      <c r="A289" s="35" t="s">
        <v>428</v>
      </c>
      <c r="B289" s="58" t="s">
        <v>427</v>
      </c>
      <c r="C289" s="58" t="s">
        <v>4</v>
      </c>
      <c r="D289" s="23">
        <f>D290</f>
        <v>27686880</v>
      </c>
      <c r="E289" s="23">
        <f t="shared" ref="E289:F290" si="102">E290</f>
        <v>27686880</v>
      </c>
      <c r="F289" s="23">
        <f t="shared" si="102"/>
        <v>27925560</v>
      </c>
    </row>
    <row r="290" spans="1:6" ht="58.5" customHeight="1" outlineLevel="5" x14ac:dyDescent="0.2">
      <c r="A290" s="35" t="s">
        <v>21</v>
      </c>
      <c r="B290" s="58" t="s">
        <v>427</v>
      </c>
      <c r="C290" s="58" t="s">
        <v>22</v>
      </c>
      <c r="D290" s="23">
        <f>D291</f>
        <v>27686880</v>
      </c>
      <c r="E290" s="23">
        <f t="shared" si="102"/>
        <v>27686880</v>
      </c>
      <c r="F290" s="23">
        <f t="shared" si="102"/>
        <v>27925560</v>
      </c>
    </row>
    <row r="291" spans="1:6" ht="33.75" customHeight="1" outlineLevel="5" x14ac:dyDescent="0.2">
      <c r="A291" s="35" t="s">
        <v>23</v>
      </c>
      <c r="B291" s="58" t="s">
        <v>427</v>
      </c>
      <c r="C291" s="58" t="s">
        <v>24</v>
      </c>
      <c r="D291" s="24">
        <v>27686880</v>
      </c>
      <c r="E291" s="24">
        <v>27686880</v>
      </c>
      <c r="F291" s="24">
        <v>27925560</v>
      </c>
    </row>
    <row r="292" spans="1:6" ht="69" customHeight="1" outlineLevel="5" x14ac:dyDescent="0.2">
      <c r="A292" s="41" t="s">
        <v>429</v>
      </c>
      <c r="B292" s="58" t="s">
        <v>430</v>
      </c>
      <c r="C292" s="58" t="s">
        <v>4</v>
      </c>
      <c r="D292" s="23">
        <f t="shared" ref="D292:F293" si="103">D293</f>
        <v>2410000</v>
      </c>
      <c r="E292" s="23">
        <f t="shared" si="103"/>
        <v>0</v>
      </c>
      <c r="F292" s="23">
        <f t="shared" si="103"/>
        <v>0</v>
      </c>
    </row>
    <row r="293" spans="1:6" ht="40.5" customHeight="1" outlineLevel="5" x14ac:dyDescent="0.2">
      <c r="A293" s="41" t="s">
        <v>152</v>
      </c>
      <c r="B293" s="58" t="s">
        <v>430</v>
      </c>
      <c r="C293" s="58" t="s">
        <v>153</v>
      </c>
      <c r="D293" s="23">
        <f t="shared" si="103"/>
        <v>2410000</v>
      </c>
      <c r="E293" s="23">
        <f t="shared" si="103"/>
        <v>0</v>
      </c>
      <c r="F293" s="23">
        <f t="shared" si="103"/>
        <v>0</v>
      </c>
    </row>
    <row r="294" spans="1:6" ht="43.5" customHeight="1" outlineLevel="5" x14ac:dyDescent="0.2">
      <c r="A294" s="41" t="s">
        <v>154</v>
      </c>
      <c r="B294" s="58" t="s">
        <v>430</v>
      </c>
      <c r="C294" s="58" t="s">
        <v>155</v>
      </c>
      <c r="D294" s="24">
        <v>2410000</v>
      </c>
      <c r="E294" s="25">
        <v>0</v>
      </c>
      <c r="F294" s="24">
        <v>0</v>
      </c>
    </row>
    <row r="295" spans="1:6" ht="70.5" customHeight="1" x14ac:dyDescent="0.2">
      <c r="A295" s="35" t="s">
        <v>157</v>
      </c>
      <c r="B295" s="40" t="s">
        <v>158</v>
      </c>
      <c r="C295" s="40" t="s">
        <v>4</v>
      </c>
      <c r="D295" s="23">
        <f>D296+D303+D315+D319</f>
        <v>46274125.5</v>
      </c>
      <c r="E295" s="23">
        <f t="shared" ref="E295:F295" si="104">E296+E303+E315+E319</f>
        <v>42397634.799999997</v>
      </c>
      <c r="F295" s="23">
        <f t="shared" si="104"/>
        <v>44240134.799999997</v>
      </c>
    </row>
    <row r="296" spans="1:6" ht="79.5" customHeight="1" x14ac:dyDescent="0.2">
      <c r="A296" s="48" t="s">
        <v>159</v>
      </c>
      <c r="B296" s="46" t="s">
        <v>160</v>
      </c>
      <c r="C296" s="46" t="s">
        <v>4</v>
      </c>
      <c r="D296" s="26">
        <f>D297+D300</f>
        <v>40335678</v>
      </c>
      <c r="E296" s="26">
        <f>E297+E300</f>
        <v>38129608</v>
      </c>
      <c r="F296" s="26">
        <f>F297+F300</f>
        <v>39972108</v>
      </c>
    </row>
    <row r="297" spans="1:6" ht="57.75" customHeight="1" x14ac:dyDescent="0.2">
      <c r="A297" s="35" t="s">
        <v>161</v>
      </c>
      <c r="B297" s="40" t="s">
        <v>162</v>
      </c>
      <c r="C297" s="40" t="s">
        <v>4</v>
      </c>
      <c r="D297" s="23">
        <f t="shared" ref="D297:F298" si="105">D298</f>
        <v>38825540</v>
      </c>
      <c r="E297" s="23">
        <f t="shared" si="105"/>
        <v>38129608</v>
      </c>
      <c r="F297" s="23">
        <f t="shared" si="105"/>
        <v>39972108</v>
      </c>
    </row>
    <row r="298" spans="1:6" ht="60.75" customHeight="1" x14ac:dyDescent="0.2">
      <c r="A298" s="35" t="s">
        <v>21</v>
      </c>
      <c r="B298" s="40" t="s">
        <v>162</v>
      </c>
      <c r="C298" s="40" t="s">
        <v>22</v>
      </c>
      <c r="D298" s="23">
        <f t="shared" si="105"/>
        <v>38825540</v>
      </c>
      <c r="E298" s="23">
        <f t="shared" si="105"/>
        <v>38129608</v>
      </c>
      <c r="F298" s="23">
        <f t="shared" si="105"/>
        <v>39972108</v>
      </c>
    </row>
    <row r="299" spans="1:6" ht="35.25" customHeight="1" x14ac:dyDescent="0.2">
      <c r="A299" s="35" t="s">
        <v>23</v>
      </c>
      <c r="B299" s="40" t="s">
        <v>162</v>
      </c>
      <c r="C299" s="40" t="s">
        <v>24</v>
      </c>
      <c r="D299" s="24">
        <v>38825540</v>
      </c>
      <c r="E299" s="24">
        <v>38129608</v>
      </c>
      <c r="F299" s="24">
        <v>39972108</v>
      </c>
    </row>
    <row r="300" spans="1:6" ht="45.75" customHeight="1" x14ac:dyDescent="0.2">
      <c r="A300" s="35" t="s">
        <v>345</v>
      </c>
      <c r="B300" s="40" t="s">
        <v>163</v>
      </c>
      <c r="C300" s="40" t="s">
        <v>4</v>
      </c>
      <c r="D300" s="23">
        <f t="shared" ref="D300:F301" si="106">D301</f>
        <v>1510138</v>
      </c>
      <c r="E300" s="23">
        <f t="shared" si="106"/>
        <v>0</v>
      </c>
      <c r="F300" s="23">
        <f t="shared" si="106"/>
        <v>0</v>
      </c>
    </row>
    <row r="301" spans="1:6" ht="66" customHeight="1" x14ac:dyDescent="0.2">
      <c r="A301" s="35" t="s">
        <v>21</v>
      </c>
      <c r="B301" s="40" t="s">
        <v>163</v>
      </c>
      <c r="C301" s="40" t="s">
        <v>22</v>
      </c>
      <c r="D301" s="23">
        <f t="shared" si="106"/>
        <v>1510138</v>
      </c>
      <c r="E301" s="23">
        <f t="shared" si="106"/>
        <v>0</v>
      </c>
      <c r="F301" s="23">
        <f t="shared" si="106"/>
        <v>0</v>
      </c>
    </row>
    <row r="302" spans="1:6" ht="36.75" customHeight="1" x14ac:dyDescent="0.2">
      <c r="A302" s="35" t="s">
        <v>23</v>
      </c>
      <c r="B302" s="40" t="s">
        <v>163</v>
      </c>
      <c r="C302" s="40" t="s">
        <v>24</v>
      </c>
      <c r="D302" s="24">
        <v>1510138</v>
      </c>
      <c r="E302" s="25">
        <v>0</v>
      </c>
      <c r="F302" s="24">
        <v>0</v>
      </c>
    </row>
    <row r="303" spans="1:6" ht="65.25" customHeight="1" x14ac:dyDescent="0.2">
      <c r="A303" s="48" t="s">
        <v>164</v>
      </c>
      <c r="B303" s="46" t="s">
        <v>165</v>
      </c>
      <c r="C303" s="46" t="s">
        <v>4</v>
      </c>
      <c r="D303" s="26">
        <f>D304+D307+D312</f>
        <v>5646447.5</v>
      </c>
      <c r="E303" s="26">
        <f t="shared" ref="E303:F303" si="107">E304+E307+E312</f>
        <v>4268026.8</v>
      </c>
      <c r="F303" s="26">
        <f t="shared" si="107"/>
        <v>4268026.8</v>
      </c>
    </row>
    <row r="304" spans="1:6" ht="61.5" customHeight="1" x14ac:dyDescent="0.2">
      <c r="A304" s="35" t="s">
        <v>346</v>
      </c>
      <c r="B304" s="40" t="s">
        <v>166</v>
      </c>
      <c r="C304" s="40" t="s">
        <v>4</v>
      </c>
      <c r="D304" s="23">
        <f t="shared" ref="D304:F305" si="108">D305</f>
        <v>435000</v>
      </c>
      <c r="E304" s="23">
        <f t="shared" si="108"/>
        <v>0</v>
      </c>
      <c r="F304" s="23">
        <f t="shared" si="108"/>
        <v>0</v>
      </c>
    </row>
    <row r="305" spans="1:6" ht="58.5" customHeight="1" x14ac:dyDescent="0.2">
      <c r="A305" s="35" t="s">
        <v>21</v>
      </c>
      <c r="B305" s="40" t="s">
        <v>166</v>
      </c>
      <c r="C305" s="40" t="s">
        <v>22</v>
      </c>
      <c r="D305" s="23">
        <f t="shared" si="108"/>
        <v>435000</v>
      </c>
      <c r="E305" s="23">
        <f t="shared" si="108"/>
        <v>0</v>
      </c>
      <c r="F305" s="23">
        <f t="shared" si="108"/>
        <v>0</v>
      </c>
    </row>
    <row r="306" spans="1:6" ht="39.75" customHeight="1" x14ac:dyDescent="0.2">
      <c r="A306" s="35" t="s">
        <v>23</v>
      </c>
      <c r="B306" s="40" t="s">
        <v>166</v>
      </c>
      <c r="C306" s="40" t="s">
        <v>24</v>
      </c>
      <c r="D306" s="70">
        <v>435000</v>
      </c>
      <c r="E306" s="25">
        <v>0</v>
      </c>
      <c r="F306" s="24">
        <v>0</v>
      </c>
    </row>
    <row r="307" spans="1:6" ht="69.75" customHeight="1" x14ac:dyDescent="0.2">
      <c r="A307" s="35" t="s">
        <v>347</v>
      </c>
      <c r="B307" s="40" t="s">
        <v>167</v>
      </c>
      <c r="C307" s="40" t="s">
        <v>4</v>
      </c>
      <c r="D307" s="23">
        <f>D308+D310</f>
        <v>3911447.5</v>
      </c>
      <c r="E307" s="23">
        <f>E308+E310</f>
        <v>4268026.8</v>
      </c>
      <c r="F307" s="23">
        <f>F308+F310</f>
        <v>4268026.8</v>
      </c>
    </row>
    <row r="308" spans="1:6" ht="42.75" customHeight="1" x14ac:dyDescent="0.2">
      <c r="A308" s="35" t="s">
        <v>152</v>
      </c>
      <c r="B308" s="40" t="s">
        <v>167</v>
      </c>
      <c r="C308" s="40" t="s">
        <v>153</v>
      </c>
      <c r="D308" s="23">
        <f>D309</f>
        <v>300000</v>
      </c>
      <c r="E308" s="23">
        <f>E309</f>
        <v>350000</v>
      </c>
      <c r="F308" s="23">
        <f>F309</f>
        <v>350000</v>
      </c>
    </row>
    <row r="309" spans="1:6" ht="56.25" customHeight="1" x14ac:dyDescent="0.2">
      <c r="A309" s="35" t="s">
        <v>154</v>
      </c>
      <c r="B309" s="40" t="s">
        <v>167</v>
      </c>
      <c r="C309" s="40" t="s">
        <v>155</v>
      </c>
      <c r="D309" s="24">
        <v>300000</v>
      </c>
      <c r="E309" s="25">
        <v>350000</v>
      </c>
      <c r="F309" s="24">
        <v>350000</v>
      </c>
    </row>
    <row r="310" spans="1:6" ht="61.5" customHeight="1" x14ac:dyDescent="0.2">
      <c r="A310" s="35" t="s">
        <v>21</v>
      </c>
      <c r="B310" s="40" t="s">
        <v>167</v>
      </c>
      <c r="C310" s="40" t="s">
        <v>22</v>
      </c>
      <c r="D310" s="23">
        <f>D311</f>
        <v>3611447.5</v>
      </c>
      <c r="E310" s="23">
        <f>E311</f>
        <v>3918026.8</v>
      </c>
      <c r="F310" s="23">
        <f>F311</f>
        <v>3918026.8</v>
      </c>
    </row>
    <row r="311" spans="1:6" ht="36" customHeight="1" x14ac:dyDescent="0.2">
      <c r="A311" s="35" t="s">
        <v>23</v>
      </c>
      <c r="B311" s="40" t="s">
        <v>167</v>
      </c>
      <c r="C311" s="40" t="s">
        <v>24</v>
      </c>
      <c r="D311" s="24">
        <v>3611447.5</v>
      </c>
      <c r="E311" s="25">
        <v>3918026.8</v>
      </c>
      <c r="F311" s="24">
        <v>3918026.8</v>
      </c>
    </row>
    <row r="312" spans="1:6" ht="91.5" customHeight="1" x14ac:dyDescent="0.2">
      <c r="A312" s="41" t="s">
        <v>432</v>
      </c>
      <c r="B312" s="63" t="s">
        <v>431</v>
      </c>
      <c r="C312" s="63" t="s">
        <v>4</v>
      </c>
      <c r="D312" s="23">
        <f>D313</f>
        <v>1300000</v>
      </c>
      <c r="E312" s="23">
        <f t="shared" ref="E312:F313" si="109">E313</f>
        <v>0</v>
      </c>
      <c r="F312" s="23">
        <f t="shared" si="109"/>
        <v>0</v>
      </c>
    </row>
    <row r="313" spans="1:6" ht="56.25" customHeight="1" x14ac:dyDescent="0.2">
      <c r="A313" s="41" t="s">
        <v>21</v>
      </c>
      <c r="B313" s="63" t="s">
        <v>431</v>
      </c>
      <c r="C313" s="63" t="s">
        <v>22</v>
      </c>
      <c r="D313" s="23">
        <f>D314</f>
        <v>1300000</v>
      </c>
      <c r="E313" s="23">
        <f t="shared" si="109"/>
        <v>0</v>
      </c>
      <c r="F313" s="23">
        <f t="shared" si="109"/>
        <v>0</v>
      </c>
    </row>
    <row r="314" spans="1:6" ht="34.5" customHeight="1" x14ac:dyDescent="0.2">
      <c r="A314" s="41" t="s">
        <v>23</v>
      </c>
      <c r="B314" s="63" t="s">
        <v>431</v>
      </c>
      <c r="C314" s="63" t="s">
        <v>24</v>
      </c>
      <c r="D314" s="70">
        <v>1300000</v>
      </c>
      <c r="E314" s="25">
        <v>0</v>
      </c>
      <c r="F314" s="24">
        <v>0</v>
      </c>
    </row>
    <row r="315" spans="1:6" ht="63" customHeight="1" x14ac:dyDescent="0.2">
      <c r="A315" s="60" t="s">
        <v>436</v>
      </c>
      <c r="B315" s="64" t="s">
        <v>435</v>
      </c>
      <c r="C315" s="64" t="s">
        <v>4</v>
      </c>
      <c r="D315" s="26">
        <f>D316</f>
        <v>102000</v>
      </c>
      <c r="E315" s="26">
        <f t="shared" ref="E315:F315" si="110">E316</f>
        <v>0</v>
      </c>
      <c r="F315" s="26">
        <f t="shared" si="110"/>
        <v>0</v>
      </c>
    </row>
    <row r="316" spans="1:6" ht="53.25" customHeight="1" x14ac:dyDescent="0.2">
      <c r="A316" s="35" t="s">
        <v>434</v>
      </c>
      <c r="B316" s="58" t="s">
        <v>433</v>
      </c>
      <c r="C316" s="58" t="s">
        <v>4</v>
      </c>
      <c r="D316" s="23">
        <f>D317</f>
        <v>102000</v>
      </c>
      <c r="E316" s="23">
        <f t="shared" ref="E316:F317" si="111">E317</f>
        <v>0</v>
      </c>
      <c r="F316" s="23">
        <f t="shared" si="111"/>
        <v>0</v>
      </c>
    </row>
    <row r="317" spans="1:6" ht="52.5" customHeight="1" x14ac:dyDescent="0.2">
      <c r="A317" s="35" t="s">
        <v>21</v>
      </c>
      <c r="B317" s="58" t="s">
        <v>433</v>
      </c>
      <c r="C317" s="58" t="s">
        <v>22</v>
      </c>
      <c r="D317" s="23">
        <f>D318</f>
        <v>102000</v>
      </c>
      <c r="E317" s="23">
        <f t="shared" si="111"/>
        <v>0</v>
      </c>
      <c r="F317" s="23">
        <f t="shared" si="111"/>
        <v>0</v>
      </c>
    </row>
    <row r="318" spans="1:6" ht="34.5" customHeight="1" x14ac:dyDescent="0.2">
      <c r="A318" s="35" t="s">
        <v>23</v>
      </c>
      <c r="B318" s="58" t="s">
        <v>433</v>
      </c>
      <c r="C318" s="58" t="s">
        <v>24</v>
      </c>
      <c r="D318" s="24">
        <v>102000</v>
      </c>
      <c r="E318" s="25">
        <v>0</v>
      </c>
      <c r="F318" s="24">
        <v>0</v>
      </c>
    </row>
    <row r="319" spans="1:6" ht="56.25" customHeight="1" x14ac:dyDescent="0.2">
      <c r="A319" s="61" t="s">
        <v>440</v>
      </c>
      <c r="B319" s="65" t="s">
        <v>439</v>
      </c>
      <c r="C319" s="65"/>
      <c r="D319" s="26">
        <f>D320</f>
        <v>190000</v>
      </c>
      <c r="E319" s="26">
        <f t="shared" ref="E319:F321" si="112">E320</f>
        <v>0</v>
      </c>
      <c r="F319" s="26">
        <f t="shared" si="112"/>
        <v>0</v>
      </c>
    </row>
    <row r="320" spans="1:6" ht="42.75" customHeight="1" x14ac:dyDescent="0.2">
      <c r="A320" s="35" t="s">
        <v>438</v>
      </c>
      <c r="B320" s="58" t="s">
        <v>437</v>
      </c>
      <c r="C320" s="58" t="s">
        <v>4</v>
      </c>
      <c r="D320" s="23">
        <f>D321</f>
        <v>190000</v>
      </c>
      <c r="E320" s="23">
        <f t="shared" si="112"/>
        <v>0</v>
      </c>
      <c r="F320" s="23">
        <f t="shared" si="112"/>
        <v>0</v>
      </c>
    </row>
    <row r="321" spans="1:6" ht="55.5" customHeight="1" x14ac:dyDescent="0.2">
      <c r="A321" s="35" t="s">
        <v>21</v>
      </c>
      <c r="B321" s="58" t="s">
        <v>437</v>
      </c>
      <c r="C321" s="58" t="s">
        <v>22</v>
      </c>
      <c r="D321" s="23">
        <f>D322</f>
        <v>190000</v>
      </c>
      <c r="E321" s="23">
        <f t="shared" si="112"/>
        <v>0</v>
      </c>
      <c r="F321" s="23">
        <f t="shared" si="112"/>
        <v>0</v>
      </c>
    </row>
    <row r="322" spans="1:6" ht="34.5" customHeight="1" x14ac:dyDescent="0.2">
      <c r="A322" s="35" t="s">
        <v>23</v>
      </c>
      <c r="B322" s="58" t="s">
        <v>437</v>
      </c>
      <c r="C322" s="58" t="s">
        <v>24</v>
      </c>
      <c r="D322" s="70">
        <v>190000</v>
      </c>
      <c r="E322" s="25">
        <v>0</v>
      </c>
      <c r="F322" s="24">
        <v>0</v>
      </c>
    </row>
    <row r="323" spans="1:6" ht="47.25" customHeight="1" x14ac:dyDescent="0.2">
      <c r="A323" s="41" t="s">
        <v>168</v>
      </c>
      <c r="B323" s="40" t="s">
        <v>169</v>
      </c>
      <c r="C323" s="40" t="s">
        <v>4</v>
      </c>
      <c r="D323" s="23">
        <f t="shared" ref="D323:F325" si="113">D324</f>
        <v>73530</v>
      </c>
      <c r="E323" s="23">
        <f t="shared" si="113"/>
        <v>0</v>
      </c>
      <c r="F323" s="23">
        <f t="shared" si="113"/>
        <v>0</v>
      </c>
    </row>
    <row r="324" spans="1:6" ht="48.75" customHeight="1" x14ac:dyDescent="0.2">
      <c r="A324" s="48" t="s">
        <v>95</v>
      </c>
      <c r="B324" s="46" t="s">
        <v>170</v>
      </c>
      <c r="C324" s="46" t="s">
        <v>4</v>
      </c>
      <c r="D324" s="26">
        <f t="shared" si="113"/>
        <v>73530</v>
      </c>
      <c r="E324" s="26">
        <f t="shared" si="113"/>
        <v>0</v>
      </c>
      <c r="F324" s="26">
        <f t="shared" si="113"/>
        <v>0</v>
      </c>
    </row>
    <row r="325" spans="1:6" ht="45.75" customHeight="1" x14ac:dyDescent="0.2">
      <c r="A325" s="35" t="s">
        <v>97</v>
      </c>
      <c r="B325" s="40" t="s">
        <v>171</v>
      </c>
      <c r="C325" s="40" t="s">
        <v>4</v>
      </c>
      <c r="D325" s="23">
        <f>D326</f>
        <v>73530</v>
      </c>
      <c r="E325" s="23">
        <f t="shared" si="113"/>
        <v>0</v>
      </c>
      <c r="F325" s="23">
        <f t="shared" si="113"/>
        <v>0</v>
      </c>
    </row>
    <row r="326" spans="1:6" ht="52.5" customHeight="1" x14ac:dyDescent="0.2">
      <c r="A326" s="35" t="s">
        <v>172</v>
      </c>
      <c r="B326" s="40" t="s">
        <v>171</v>
      </c>
      <c r="C326" s="40" t="s">
        <v>7</v>
      </c>
      <c r="D326" s="23">
        <f>D327</f>
        <v>73530</v>
      </c>
      <c r="E326" s="23">
        <f>E327</f>
        <v>0</v>
      </c>
      <c r="F326" s="23">
        <f>F327</f>
        <v>0</v>
      </c>
    </row>
    <row r="327" spans="1:6" ht="63.75" customHeight="1" x14ac:dyDescent="0.2">
      <c r="A327" s="35" t="s">
        <v>8</v>
      </c>
      <c r="B327" s="40" t="s">
        <v>171</v>
      </c>
      <c r="C327" s="40" t="s">
        <v>9</v>
      </c>
      <c r="D327" s="24">
        <v>73530</v>
      </c>
      <c r="E327" s="25">
        <v>0</v>
      </c>
      <c r="F327" s="24">
        <v>0</v>
      </c>
    </row>
    <row r="328" spans="1:6" ht="63.75" customHeight="1" x14ac:dyDescent="0.2">
      <c r="A328" s="35" t="s">
        <v>173</v>
      </c>
      <c r="B328" s="40" t="s">
        <v>174</v>
      </c>
      <c r="C328" s="40" t="s">
        <v>4</v>
      </c>
      <c r="D328" s="23">
        <f>D332+D339+D345+D329+D342</f>
        <v>24961776</v>
      </c>
      <c r="E328" s="23">
        <f>E332+E339+E345+E329</f>
        <v>23346112</v>
      </c>
      <c r="F328" s="23">
        <f>F332+F339+F345+F329</f>
        <v>23491154</v>
      </c>
    </row>
    <row r="329" spans="1:6" ht="79.5" customHeight="1" x14ac:dyDescent="0.2">
      <c r="A329" s="35" t="s">
        <v>175</v>
      </c>
      <c r="B329" s="40" t="s">
        <v>176</v>
      </c>
      <c r="C329" s="40" t="s">
        <v>4</v>
      </c>
      <c r="D329" s="23">
        <f t="shared" ref="D329:F330" si="114">D330</f>
        <v>5356260</v>
      </c>
      <c r="E329" s="23">
        <f t="shared" si="114"/>
        <v>5351260</v>
      </c>
      <c r="F329" s="23">
        <f t="shared" si="114"/>
        <v>5351260</v>
      </c>
    </row>
    <row r="330" spans="1:6" ht="110.25" customHeight="1" x14ac:dyDescent="0.2">
      <c r="A330" s="35" t="s">
        <v>17</v>
      </c>
      <c r="B330" s="40" t="s">
        <v>176</v>
      </c>
      <c r="C330" s="40" t="s">
        <v>18</v>
      </c>
      <c r="D330" s="23">
        <f t="shared" si="114"/>
        <v>5356260</v>
      </c>
      <c r="E330" s="23">
        <f t="shared" si="114"/>
        <v>5351260</v>
      </c>
      <c r="F330" s="23">
        <f t="shared" si="114"/>
        <v>5351260</v>
      </c>
    </row>
    <row r="331" spans="1:6" ht="50.25" customHeight="1" x14ac:dyDescent="0.2">
      <c r="A331" s="35" t="s">
        <v>19</v>
      </c>
      <c r="B331" s="40" t="s">
        <v>176</v>
      </c>
      <c r="C331" s="40" t="s">
        <v>20</v>
      </c>
      <c r="D331" s="24">
        <v>5356260</v>
      </c>
      <c r="E331" s="24">
        <v>5351260</v>
      </c>
      <c r="F331" s="24">
        <v>5351260</v>
      </c>
    </row>
    <row r="332" spans="1:6" ht="45.75" customHeight="1" x14ac:dyDescent="0.2">
      <c r="A332" s="35" t="s">
        <v>177</v>
      </c>
      <c r="B332" s="40" t="s">
        <v>178</v>
      </c>
      <c r="C332" s="40" t="s">
        <v>4</v>
      </c>
      <c r="D332" s="23">
        <f>D333+D335+D337</f>
        <v>15954496</v>
      </c>
      <c r="E332" s="23">
        <f>E333+E335+E337</f>
        <v>14375096</v>
      </c>
      <c r="F332" s="23">
        <f>F333+F335+F337</f>
        <v>14375096</v>
      </c>
    </row>
    <row r="333" spans="1:6" ht="106.5" customHeight="1" x14ac:dyDescent="0.2">
      <c r="A333" s="35" t="s">
        <v>17</v>
      </c>
      <c r="B333" s="40" t="s">
        <v>178</v>
      </c>
      <c r="C333" s="40" t="s">
        <v>18</v>
      </c>
      <c r="D333" s="23">
        <f>D334</f>
        <v>14019666</v>
      </c>
      <c r="E333" s="23">
        <f>E334</f>
        <v>14019666</v>
      </c>
      <c r="F333" s="23">
        <f>F334</f>
        <v>14019666</v>
      </c>
    </row>
    <row r="334" spans="1:6" ht="49.5" customHeight="1" x14ac:dyDescent="0.2">
      <c r="A334" s="35" t="s">
        <v>76</v>
      </c>
      <c r="B334" s="40" t="s">
        <v>178</v>
      </c>
      <c r="C334" s="40" t="s">
        <v>77</v>
      </c>
      <c r="D334" s="24">
        <v>14019666</v>
      </c>
      <c r="E334" s="24">
        <v>14019666</v>
      </c>
      <c r="F334" s="24">
        <v>14019666</v>
      </c>
    </row>
    <row r="335" spans="1:6" ht="48.75" customHeight="1" x14ac:dyDescent="0.2">
      <c r="A335" s="35" t="s">
        <v>6</v>
      </c>
      <c r="B335" s="40" t="s">
        <v>178</v>
      </c>
      <c r="C335" s="40" t="s">
        <v>7</v>
      </c>
      <c r="D335" s="23">
        <f>D336</f>
        <v>1930330</v>
      </c>
      <c r="E335" s="23">
        <f>E336</f>
        <v>355430</v>
      </c>
      <c r="F335" s="23">
        <f>F336</f>
        <v>355430</v>
      </c>
    </row>
    <row r="336" spans="1:6" ht="59.25" customHeight="1" x14ac:dyDescent="0.2">
      <c r="A336" s="35" t="s">
        <v>8</v>
      </c>
      <c r="B336" s="40" t="s">
        <v>178</v>
      </c>
      <c r="C336" s="40" t="s">
        <v>9</v>
      </c>
      <c r="D336" s="24">
        <v>1930330</v>
      </c>
      <c r="E336" s="24">
        <v>355430</v>
      </c>
      <c r="F336" s="24">
        <v>355430</v>
      </c>
    </row>
    <row r="337" spans="1:6" ht="36.75" customHeight="1" outlineLevel="5" x14ac:dyDescent="0.2">
      <c r="A337" s="35" t="s">
        <v>51</v>
      </c>
      <c r="B337" s="40" t="s">
        <v>178</v>
      </c>
      <c r="C337" s="40" t="s">
        <v>52</v>
      </c>
      <c r="D337" s="23">
        <f>D338</f>
        <v>4500</v>
      </c>
      <c r="E337" s="23">
        <f>E338</f>
        <v>0</v>
      </c>
      <c r="F337" s="23">
        <f>F338</f>
        <v>0</v>
      </c>
    </row>
    <row r="338" spans="1:6" ht="38.25" customHeight="1" outlineLevel="5" x14ac:dyDescent="0.2">
      <c r="A338" s="35" t="s">
        <v>79</v>
      </c>
      <c r="B338" s="40" t="s">
        <v>178</v>
      </c>
      <c r="C338" s="40" t="s">
        <v>80</v>
      </c>
      <c r="D338" s="24">
        <v>4500</v>
      </c>
      <c r="E338" s="25">
        <v>0</v>
      </c>
      <c r="F338" s="24">
        <v>0</v>
      </c>
    </row>
    <row r="339" spans="1:6" ht="45" customHeight="1" outlineLevel="5" x14ac:dyDescent="0.2">
      <c r="A339" s="35" t="s">
        <v>348</v>
      </c>
      <c r="B339" s="40" t="s">
        <v>179</v>
      </c>
      <c r="C339" s="40" t="s">
        <v>4</v>
      </c>
      <c r="D339" s="23">
        <f>D340</f>
        <v>140000</v>
      </c>
      <c r="E339" s="23">
        <f t="shared" ref="E339:F339" si="115">E340</f>
        <v>0</v>
      </c>
      <c r="F339" s="23">
        <f t="shared" si="115"/>
        <v>0</v>
      </c>
    </row>
    <row r="340" spans="1:6" ht="48" customHeight="1" outlineLevel="5" x14ac:dyDescent="0.2">
      <c r="A340" s="35" t="s">
        <v>6</v>
      </c>
      <c r="B340" s="40" t="s">
        <v>179</v>
      </c>
      <c r="C340" s="40" t="s">
        <v>7</v>
      </c>
      <c r="D340" s="23">
        <f t="shared" ref="D340:F340" si="116">D341</f>
        <v>140000</v>
      </c>
      <c r="E340" s="23">
        <f t="shared" si="116"/>
        <v>0</v>
      </c>
      <c r="F340" s="23">
        <f t="shared" si="116"/>
        <v>0</v>
      </c>
    </row>
    <row r="341" spans="1:6" ht="61.5" customHeight="1" outlineLevel="5" x14ac:dyDescent="0.2">
      <c r="A341" s="35" t="s">
        <v>8</v>
      </c>
      <c r="B341" s="40" t="s">
        <v>179</v>
      </c>
      <c r="C341" s="40" t="s">
        <v>9</v>
      </c>
      <c r="D341" s="24">
        <v>140000</v>
      </c>
      <c r="E341" s="25">
        <v>0</v>
      </c>
      <c r="F341" s="24">
        <v>0</v>
      </c>
    </row>
    <row r="342" spans="1:6" ht="45" customHeight="1" outlineLevel="5" x14ac:dyDescent="0.2">
      <c r="A342" s="35" t="s">
        <v>351</v>
      </c>
      <c r="B342" s="40" t="s">
        <v>349</v>
      </c>
      <c r="C342" s="40" t="s">
        <v>4</v>
      </c>
      <c r="D342" s="23">
        <f>D343</f>
        <v>30000</v>
      </c>
      <c r="E342" s="23">
        <f t="shared" ref="E342:F343" si="117">E343</f>
        <v>0</v>
      </c>
      <c r="F342" s="23">
        <f t="shared" si="117"/>
        <v>0</v>
      </c>
    </row>
    <row r="343" spans="1:6" ht="43.5" customHeight="1" outlineLevel="5" x14ac:dyDescent="0.2">
      <c r="A343" s="35" t="s">
        <v>152</v>
      </c>
      <c r="B343" s="40" t="s">
        <v>349</v>
      </c>
      <c r="C343" s="40" t="s">
        <v>153</v>
      </c>
      <c r="D343" s="23">
        <f>D344</f>
        <v>30000</v>
      </c>
      <c r="E343" s="23">
        <f t="shared" si="117"/>
        <v>0</v>
      </c>
      <c r="F343" s="23">
        <f t="shared" si="117"/>
        <v>0</v>
      </c>
    </row>
    <row r="344" spans="1:6" ht="30" customHeight="1" outlineLevel="5" x14ac:dyDescent="0.2">
      <c r="A344" s="35" t="s">
        <v>352</v>
      </c>
      <c r="B344" s="40" t="s">
        <v>349</v>
      </c>
      <c r="C344" s="40" t="s">
        <v>350</v>
      </c>
      <c r="D344" s="24">
        <v>30000</v>
      </c>
      <c r="E344" s="25">
        <v>0</v>
      </c>
      <c r="F344" s="24">
        <v>0</v>
      </c>
    </row>
    <row r="345" spans="1:6" ht="108" customHeight="1" outlineLevel="5" x14ac:dyDescent="0.2">
      <c r="A345" s="41" t="s">
        <v>180</v>
      </c>
      <c r="B345" s="40" t="s">
        <v>181</v>
      </c>
      <c r="C345" s="40" t="s">
        <v>4</v>
      </c>
      <c r="D345" s="23">
        <f t="shared" ref="D345:F346" si="118">D346</f>
        <v>3481020</v>
      </c>
      <c r="E345" s="23">
        <f t="shared" si="118"/>
        <v>3619756</v>
      </c>
      <c r="F345" s="23">
        <f t="shared" si="118"/>
        <v>3764798</v>
      </c>
    </row>
    <row r="346" spans="1:6" ht="43.5" customHeight="1" outlineLevel="5" x14ac:dyDescent="0.2">
      <c r="A346" s="35" t="s">
        <v>152</v>
      </c>
      <c r="B346" s="40" t="s">
        <v>181</v>
      </c>
      <c r="C346" s="40" t="s">
        <v>153</v>
      </c>
      <c r="D346" s="23">
        <f t="shared" si="118"/>
        <v>3481020</v>
      </c>
      <c r="E346" s="23">
        <f>E347</f>
        <v>3619756</v>
      </c>
      <c r="F346" s="23">
        <f t="shared" si="118"/>
        <v>3764798</v>
      </c>
    </row>
    <row r="347" spans="1:6" ht="52.5" customHeight="1" outlineLevel="5" x14ac:dyDescent="0.2">
      <c r="A347" s="35" t="s">
        <v>182</v>
      </c>
      <c r="B347" s="40" t="s">
        <v>181</v>
      </c>
      <c r="C347" s="40" t="s">
        <v>183</v>
      </c>
      <c r="D347" s="24">
        <v>3481020</v>
      </c>
      <c r="E347" s="25">
        <v>3619756</v>
      </c>
      <c r="F347" s="24">
        <v>3764798</v>
      </c>
    </row>
    <row r="348" spans="1:6" s="3" customFormat="1" ht="69" customHeight="1" outlineLevel="1" x14ac:dyDescent="0.2">
      <c r="A348" s="38" t="s">
        <v>184</v>
      </c>
      <c r="B348" s="43" t="s">
        <v>185</v>
      </c>
      <c r="C348" s="43" t="s">
        <v>4</v>
      </c>
      <c r="D348" s="22">
        <f>D349+D361+D378</f>
        <v>28423625.229999997</v>
      </c>
      <c r="E348" s="22">
        <f t="shared" ref="E348:F348" si="119">E349+E361+E378</f>
        <v>31631015.84</v>
      </c>
      <c r="F348" s="22">
        <f t="shared" si="119"/>
        <v>31631015.84</v>
      </c>
    </row>
    <row r="349" spans="1:6" s="3" customFormat="1" ht="89.25" customHeight="1" outlineLevel="1" x14ac:dyDescent="0.2">
      <c r="A349" s="35" t="s">
        <v>353</v>
      </c>
      <c r="B349" s="45" t="s">
        <v>186</v>
      </c>
      <c r="C349" s="45" t="s">
        <v>4</v>
      </c>
      <c r="D349" s="23">
        <f>D350</f>
        <v>18065016.239999998</v>
      </c>
      <c r="E349" s="23">
        <f>E350</f>
        <v>30981015.84</v>
      </c>
      <c r="F349" s="23">
        <f>F350</f>
        <v>30981015.84</v>
      </c>
    </row>
    <row r="350" spans="1:6" s="3" customFormat="1" ht="92.25" customHeight="1" outlineLevel="1" x14ac:dyDescent="0.2">
      <c r="A350" s="35" t="s">
        <v>187</v>
      </c>
      <c r="B350" s="44" t="s">
        <v>188</v>
      </c>
      <c r="C350" s="44" t="s">
        <v>4</v>
      </c>
      <c r="D350" s="26">
        <f>D351+D358</f>
        <v>18065016.239999998</v>
      </c>
      <c r="E350" s="26">
        <f>E351+E358</f>
        <v>30981015.84</v>
      </c>
      <c r="F350" s="26">
        <f>F351+F358</f>
        <v>30981015.84</v>
      </c>
    </row>
    <row r="351" spans="1:6" s="3" customFormat="1" ht="71.25" customHeight="1" outlineLevel="1" x14ac:dyDescent="0.2">
      <c r="A351" s="35" t="s">
        <v>189</v>
      </c>
      <c r="B351" s="45" t="s">
        <v>190</v>
      </c>
      <c r="C351" s="45" t="s">
        <v>4</v>
      </c>
      <c r="D351" s="23">
        <f>D356+D352+D354</f>
        <v>18065016.239999998</v>
      </c>
      <c r="E351" s="23">
        <f t="shared" ref="E351:F351" si="120">E356+E352+E354</f>
        <v>16229475.84</v>
      </c>
      <c r="F351" s="23">
        <f t="shared" si="120"/>
        <v>16229475.84</v>
      </c>
    </row>
    <row r="352" spans="1:6" s="3" customFormat="1" ht="48.75" customHeight="1" outlineLevel="1" x14ac:dyDescent="0.2">
      <c r="A352" s="41" t="s">
        <v>6</v>
      </c>
      <c r="B352" s="58" t="s">
        <v>190</v>
      </c>
      <c r="C352" s="58" t="s">
        <v>7</v>
      </c>
      <c r="D352" s="23">
        <f>D353</f>
        <v>729918.24</v>
      </c>
      <c r="E352" s="23">
        <f t="shared" ref="E352:F352" si="121">E353</f>
        <v>1477935.84</v>
      </c>
      <c r="F352" s="23">
        <f t="shared" si="121"/>
        <v>1477935.84</v>
      </c>
    </row>
    <row r="353" spans="1:6" s="3" customFormat="1" ht="53.25" customHeight="1" outlineLevel="1" x14ac:dyDescent="0.2">
      <c r="A353" s="41" t="s">
        <v>8</v>
      </c>
      <c r="B353" s="58" t="s">
        <v>190</v>
      </c>
      <c r="C353" s="58" t="s">
        <v>9</v>
      </c>
      <c r="D353" s="24">
        <v>729918.24</v>
      </c>
      <c r="E353" s="24">
        <v>1477935.84</v>
      </c>
      <c r="F353" s="24">
        <v>1477935.84</v>
      </c>
    </row>
    <row r="354" spans="1:6" s="3" customFormat="1" ht="34.5" customHeight="1" outlineLevel="1" x14ac:dyDescent="0.2">
      <c r="A354" s="41" t="s">
        <v>152</v>
      </c>
      <c r="B354" s="58" t="s">
        <v>190</v>
      </c>
      <c r="C354" s="58" t="s">
        <v>153</v>
      </c>
      <c r="D354" s="23">
        <f>D355</f>
        <v>17335098</v>
      </c>
      <c r="E354" s="23">
        <f t="shared" ref="E354:F354" si="122">E355</f>
        <v>0</v>
      </c>
      <c r="F354" s="23">
        <f t="shared" si="122"/>
        <v>0</v>
      </c>
    </row>
    <row r="355" spans="1:6" s="3" customFormat="1" ht="48.75" customHeight="1" outlineLevel="1" x14ac:dyDescent="0.2">
      <c r="A355" s="41" t="s">
        <v>154</v>
      </c>
      <c r="B355" s="58" t="s">
        <v>190</v>
      </c>
      <c r="C355" s="58" t="s">
        <v>155</v>
      </c>
      <c r="D355" s="70">
        <v>17335098</v>
      </c>
      <c r="E355" s="24">
        <v>0</v>
      </c>
      <c r="F355" s="24">
        <v>0</v>
      </c>
    </row>
    <row r="356" spans="1:6" s="3" customFormat="1" ht="51.75" customHeight="1" outlineLevel="1" x14ac:dyDescent="0.2">
      <c r="A356" s="41" t="s">
        <v>39</v>
      </c>
      <c r="B356" s="45" t="s">
        <v>190</v>
      </c>
      <c r="C356" s="45" t="s">
        <v>40</v>
      </c>
      <c r="D356" s="23">
        <f t="shared" ref="D356:E356" si="123">D357</f>
        <v>0</v>
      </c>
      <c r="E356" s="23">
        <f t="shared" si="123"/>
        <v>14751540</v>
      </c>
      <c r="F356" s="23">
        <f>F357</f>
        <v>14751540</v>
      </c>
    </row>
    <row r="357" spans="1:6" s="3" customFormat="1" ht="32.25" customHeight="1" outlineLevel="1" x14ac:dyDescent="0.2">
      <c r="A357" s="41" t="s">
        <v>41</v>
      </c>
      <c r="B357" s="45" t="s">
        <v>190</v>
      </c>
      <c r="C357" s="45" t="s">
        <v>42</v>
      </c>
      <c r="D357" s="24">
        <v>0</v>
      </c>
      <c r="E357" s="24">
        <v>14751540</v>
      </c>
      <c r="F357" s="24">
        <v>14751540</v>
      </c>
    </row>
    <row r="358" spans="1:6" s="3" customFormat="1" ht="80.25" customHeight="1" outlineLevel="1" x14ac:dyDescent="0.2">
      <c r="A358" s="41" t="s">
        <v>191</v>
      </c>
      <c r="B358" s="45" t="s">
        <v>192</v>
      </c>
      <c r="C358" s="45" t="s">
        <v>4</v>
      </c>
      <c r="D358" s="23">
        <f t="shared" ref="D358:E359" si="124">D359</f>
        <v>0</v>
      </c>
      <c r="E358" s="23">
        <f t="shared" si="124"/>
        <v>14751540</v>
      </c>
      <c r="F358" s="23">
        <f>F359</f>
        <v>14751540</v>
      </c>
    </row>
    <row r="359" spans="1:6" s="3" customFormat="1" ht="57.75" customHeight="1" outlineLevel="1" x14ac:dyDescent="0.2">
      <c r="A359" s="41" t="s">
        <v>39</v>
      </c>
      <c r="B359" s="45" t="s">
        <v>192</v>
      </c>
      <c r="C359" s="45" t="s">
        <v>40</v>
      </c>
      <c r="D359" s="23">
        <f t="shared" si="124"/>
        <v>0</v>
      </c>
      <c r="E359" s="23">
        <f t="shared" si="124"/>
        <v>14751540</v>
      </c>
      <c r="F359" s="23">
        <f>F360</f>
        <v>14751540</v>
      </c>
    </row>
    <row r="360" spans="1:6" s="3" customFormat="1" ht="32.25" customHeight="1" outlineLevel="1" x14ac:dyDescent="0.2">
      <c r="A360" s="41" t="s">
        <v>41</v>
      </c>
      <c r="B360" s="45" t="s">
        <v>192</v>
      </c>
      <c r="C360" s="45" t="s">
        <v>42</v>
      </c>
      <c r="D360" s="24">
        <v>0</v>
      </c>
      <c r="E360" s="24">
        <v>14751540</v>
      </c>
      <c r="F360" s="24">
        <v>14751540</v>
      </c>
    </row>
    <row r="361" spans="1:6" ht="66.75" customHeight="1" outlineLevel="1" x14ac:dyDescent="0.2">
      <c r="A361" s="35" t="s">
        <v>193</v>
      </c>
      <c r="B361" s="45" t="s">
        <v>194</v>
      </c>
      <c r="C361" s="45" t="s">
        <v>4</v>
      </c>
      <c r="D361" s="23">
        <f>D362</f>
        <v>9634608.9900000002</v>
      </c>
      <c r="E361" s="23">
        <f t="shared" ref="E361:F361" si="125">E362</f>
        <v>650000</v>
      </c>
      <c r="F361" s="23">
        <f t="shared" si="125"/>
        <v>650000</v>
      </c>
    </row>
    <row r="362" spans="1:6" s="4" customFormat="1" ht="74.25" customHeight="1" outlineLevel="1" x14ac:dyDescent="0.2">
      <c r="A362" s="35" t="s">
        <v>195</v>
      </c>
      <c r="B362" s="44" t="s">
        <v>196</v>
      </c>
      <c r="C362" s="44" t="s">
        <v>4</v>
      </c>
      <c r="D362" s="26">
        <f>D363+D366+D369+D372+D375</f>
        <v>9634608.9900000002</v>
      </c>
      <c r="E362" s="26">
        <f t="shared" ref="E362:F362" si="126">E363+E366+E369+E372+E375</f>
        <v>650000</v>
      </c>
      <c r="F362" s="26">
        <f t="shared" si="126"/>
        <v>650000</v>
      </c>
    </row>
    <row r="363" spans="1:6" ht="54.75" customHeight="1" outlineLevel="1" x14ac:dyDescent="0.2">
      <c r="A363" s="35" t="s">
        <v>197</v>
      </c>
      <c r="B363" s="45" t="s">
        <v>198</v>
      </c>
      <c r="C363" s="45" t="s">
        <v>4</v>
      </c>
      <c r="D363" s="23">
        <f t="shared" ref="D363:F364" si="127">D364</f>
        <v>475000</v>
      </c>
      <c r="E363" s="23">
        <f t="shared" si="127"/>
        <v>0</v>
      </c>
      <c r="F363" s="23">
        <f t="shared" si="127"/>
        <v>0</v>
      </c>
    </row>
    <row r="364" spans="1:6" ht="46.5" customHeight="1" outlineLevel="1" x14ac:dyDescent="0.2">
      <c r="A364" s="41" t="s">
        <v>6</v>
      </c>
      <c r="B364" s="45" t="s">
        <v>198</v>
      </c>
      <c r="C364" s="45" t="s">
        <v>7</v>
      </c>
      <c r="D364" s="23">
        <f t="shared" si="127"/>
        <v>475000</v>
      </c>
      <c r="E364" s="23">
        <f t="shared" si="127"/>
        <v>0</v>
      </c>
      <c r="F364" s="23">
        <f t="shared" si="127"/>
        <v>0</v>
      </c>
    </row>
    <row r="365" spans="1:6" ht="57.75" customHeight="1" outlineLevel="3" x14ac:dyDescent="0.2">
      <c r="A365" s="35" t="s">
        <v>8</v>
      </c>
      <c r="B365" s="45" t="s">
        <v>198</v>
      </c>
      <c r="C365" s="45" t="s">
        <v>9</v>
      </c>
      <c r="D365" s="24">
        <v>475000</v>
      </c>
      <c r="E365" s="25">
        <v>0</v>
      </c>
      <c r="F365" s="24">
        <v>0</v>
      </c>
    </row>
    <row r="366" spans="1:6" ht="45.75" customHeight="1" outlineLevel="3" x14ac:dyDescent="0.2">
      <c r="A366" s="35" t="s">
        <v>199</v>
      </c>
      <c r="B366" s="45" t="s">
        <v>200</v>
      </c>
      <c r="C366" s="45" t="s">
        <v>4</v>
      </c>
      <c r="D366" s="23">
        <f>D367</f>
        <v>1404000</v>
      </c>
      <c r="E366" s="23">
        <f t="shared" ref="E366:F366" si="128">E367</f>
        <v>650000</v>
      </c>
      <c r="F366" s="23">
        <f t="shared" si="128"/>
        <v>650000</v>
      </c>
    </row>
    <row r="367" spans="1:6" ht="48.75" customHeight="1" outlineLevel="3" x14ac:dyDescent="0.2">
      <c r="A367" s="35" t="s">
        <v>6</v>
      </c>
      <c r="B367" s="45" t="s">
        <v>200</v>
      </c>
      <c r="C367" s="45" t="s">
        <v>7</v>
      </c>
      <c r="D367" s="23">
        <f>D368</f>
        <v>1404000</v>
      </c>
      <c r="E367" s="23">
        <f>E368</f>
        <v>650000</v>
      </c>
      <c r="F367" s="23">
        <f>F368</f>
        <v>650000</v>
      </c>
    </row>
    <row r="368" spans="1:6" ht="60.75" customHeight="1" outlineLevel="3" x14ac:dyDescent="0.2">
      <c r="A368" s="35" t="s">
        <v>8</v>
      </c>
      <c r="B368" s="45" t="s">
        <v>200</v>
      </c>
      <c r="C368" s="45" t="s">
        <v>9</v>
      </c>
      <c r="D368" s="24">
        <v>1404000</v>
      </c>
      <c r="E368" s="24">
        <v>650000</v>
      </c>
      <c r="F368" s="24">
        <v>650000</v>
      </c>
    </row>
    <row r="369" spans="1:6" ht="40.5" customHeight="1" outlineLevel="5" x14ac:dyDescent="0.2">
      <c r="A369" s="35" t="s">
        <v>201</v>
      </c>
      <c r="B369" s="40" t="s">
        <v>202</v>
      </c>
      <c r="C369" s="40" t="s">
        <v>4</v>
      </c>
      <c r="D369" s="23">
        <f t="shared" ref="D369:F370" si="129">D370</f>
        <v>506000</v>
      </c>
      <c r="E369" s="23">
        <f t="shared" si="129"/>
        <v>0</v>
      </c>
      <c r="F369" s="23">
        <f t="shared" si="129"/>
        <v>0</v>
      </c>
    </row>
    <row r="370" spans="1:6" ht="47.25" customHeight="1" outlineLevel="5" x14ac:dyDescent="0.2">
      <c r="A370" s="41" t="s">
        <v>6</v>
      </c>
      <c r="B370" s="40" t="s">
        <v>202</v>
      </c>
      <c r="C370" s="40" t="s">
        <v>7</v>
      </c>
      <c r="D370" s="23">
        <f t="shared" si="129"/>
        <v>506000</v>
      </c>
      <c r="E370" s="23">
        <f t="shared" si="129"/>
        <v>0</v>
      </c>
      <c r="F370" s="23">
        <f t="shared" si="129"/>
        <v>0</v>
      </c>
    </row>
    <row r="371" spans="1:6" ht="69" customHeight="1" outlineLevel="5" x14ac:dyDescent="0.2">
      <c r="A371" s="41" t="s">
        <v>8</v>
      </c>
      <c r="B371" s="40" t="s">
        <v>202</v>
      </c>
      <c r="C371" s="40" t="s">
        <v>9</v>
      </c>
      <c r="D371" s="24">
        <v>506000</v>
      </c>
      <c r="E371" s="24">
        <v>0</v>
      </c>
      <c r="F371" s="24">
        <v>0</v>
      </c>
    </row>
    <row r="372" spans="1:6" ht="69" customHeight="1" outlineLevel="5" x14ac:dyDescent="0.2">
      <c r="A372" s="35" t="s">
        <v>434</v>
      </c>
      <c r="B372" s="63" t="s">
        <v>441</v>
      </c>
      <c r="C372" s="63" t="s">
        <v>4</v>
      </c>
      <c r="D372" s="23">
        <f>D373</f>
        <v>6614316.9800000004</v>
      </c>
      <c r="E372" s="23">
        <f t="shared" ref="E372:F373" si="130">E373</f>
        <v>0</v>
      </c>
      <c r="F372" s="23">
        <f t="shared" si="130"/>
        <v>0</v>
      </c>
    </row>
    <row r="373" spans="1:6" ht="53.25" customHeight="1" outlineLevel="5" x14ac:dyDescent="0.2">
      <c r="A373" s="35" t="s">
        <v>8</v>
      </c>
      <c r="B373" s="63" t="s">
        <v>441</v>
      </c>
      <c r="C373" s="63" t="s">
        <v>7</v>
      </c>
      <c r="D373" s="23">
        <f>D374</f>
        <v>6614316.9800000004</v>
      </c>
      <c r="E373" s="23">
        <f t="shared" si="130"/>
        <v>0</v>
      </c>
      <c r="F373" s="23">
        <f t="shared" si="130"/>
        <v>0</v>
      </c>
    </row>
    <row r="374" spans="1:6" ht="55.5" customHeight="1" outlineLevel="5" x14ac:dyDescent="0.2">
      <c r="A374" s="35" t="s">
        <v>8</v>
      </c>
      <c r="B374" s="63" t="s">
        <v>441</v>
      </c>
      <c r="C374" s="63" t="s">
        <v>9</v>
      </c>
      <c r="D374" s="70">
        <v>6614316.9800000004</v>
      </c>
      <c r="E374" s="24">
        <v>0</v>
      </c>
      <c r="F374" s="24">
        <v>0</v>
      </c>
    </row>
    <row r="375" spans="1:6" ht="44.25" customHeight="1" outlineLevel="4" x14ac:dyDescent="0.2">
      <c r="A375" s="35" t="s">
        <v>203</v>
      </c>
      <c r="B375" s="58" t="s">
        <v>442</v>
      </c>
      <c r="C375" s="58" t="s">
        <v>4</v>
      </c>
      <c r="D375" s="23">
        <f t="shared" ref="D375:F376" si="131">D376</f>
        <v>635292.01</v>
      </c>
      <c r="E375" s="23">
        <f t="shared" si="131"/>
        <v>0</v>
      </c>
      <c r="F375" s="23">
        <f t="shared" si="131"/>
        <v>0</v>
      </c>
    </row>
    <row r="376" spans="1:6" ht="48.75" customHeight="1" outlineLevel="4" x14ac:dyDescent="0.2">
      <c r="A376" s="35" t="s">
        <v>6</v>
      </c>
      <c r="B376" s="58" t="s">
        <v>442</v>
      </c>
      <c r="C376" s="58" t="s">
        <v>7</v>
      </c>
      <c r="D376" s="23">
        <f t="shared" si="131"/>
        <v>635292.01</v>
      </c>
      <c r="E376" s="23">
        <f t="shared" si="131"/>
        <v>0</v>
      </c>
      <c r="F376" s="23">
        <f t="shared" si="131"/>
        <v>0</v>
      </c>
    </row>
    <row r="377" spans="1:6" ht="59.25" customHeight="1" outlineLevel="4" x14ac:dyDescent="0.2">
      <c r="A377" s="41" t="s">
        <v>8</v>
      </c>
      <c r="B377" s="58" t="s">
        <v>442</v>
      </c>
      <c r="C377" s="58" t="s">
        <v>9</v>
      </c>
      <c r="D377" s="24">
        <v>635292.01</v>
      </c>
      <c r="E377" s="24">
        <v>0</v>
      </c>
      <c r="F377" s="24">
        <v>0</v>
      </c>
    </row>
    <row r="378" spans="1:6" ht="66" customHeight="1" outlineLevel="5" x14ac:dyDescent="0.2">
      <c r="A378" s="35" t="s">
        <v>204</v>
      </c>
      <c r="B378" s="40" t="s">
        <v>205</v>
      </c>
      <c r="C378" s="40" t="s">
        <v>4</v>
      </c>
      <c r="D378" s="23">
        <f>D379</f>
        <v>724000</v>
      </c>
      <c r="E378" s="23">
        <f>E379</f>
        <v>0</v>
      </c>
      <c r="F378" s="23">
        <f>F379</f>
        <v>0</v>
      </c>
    </row>
    <row r="379" spans="1:6" ht="52.5" customHeight="1" outlineLevel="5" x14ac:dyDescent="0.2">
      <c r="A379" s="41" t="s">
        <v>206</v>
      </c>
      <c r="B379" s="40" t="s">
        <v>207</v>
      </c>
      <c r="C379" s="40" t="s">
        <v>4</v>
      </c>
      <c r="D379" s="23">
        <f t="shared" ref="D379:F380" si="132">D380</f>
        <v>724000</v>
      </c>
      <c r="E379" s="23">
        <f t="shared" si="132"/>
        <v>0</v>
      </c>
      <c r="F379" s="23">
        <f t="shared" si="132"/>
        <v>0</v>
      </c>
    </row>
    <row r="380" spans="1:6" ht="43.5" customHeight="1" outlineLevel="5" x14ac:dyDescent="0.2">
      <c r="A380" s="35" t="s">
        <v>6</v>
      </c>
      <c r="B380" s="40" t="s">
        <v>207</v>
      </c>
      <c r="C380" s="40" t="s">
        <v>7</v>
      </c>
      <c r="D380" s="23">
        <f t="shared" si="132"/>
        <v>724000</v>
      </c>
      <c r="E380" s="23">
        <f t="shared" si="132"/>
        <v>0</v>
      </c>
      <c r="F380" s="23">
        <f t="shared" si="132"/>
        <v>0</v>
      </c>
    </row>
    <row r="381" spans="1:6" ht="63.75" customHeight="1" outlineLevel="5" x14ac:dyDescent="0.2">
      <c r="A381" s="41" t="s">
        <v>8</v>
      </c>
      <c r="B381" s="40" t="s">
        <v>207</v>
      </c>
      <c r="C381" s="40" t="s">
        <v>9</v>
      </c>
      <c r="D381" s="24">
        <v>724000</v>
      </c>
      <c r="E381" s="25">
        <v>0</v>
      </c>
      <c r="F381" s="24">
        <v>0</v>
      </c>
    </row>
    <row r="382" spans="1:6" s="3" customFormat="1" ht="85.5" customHeight="1" outlineLevel="2" x14ac:dyDescent="0.2">
      <c r="A382" s="51" t="s">
        <v>354</v>
      </c>
      <c r="B382" s="39" t="s">
        <v>208</v>
      </c>
      <c r="C382" s="39" t="s">
        <v>4</v>
      </c>
      <c r="D382" s="22">
        <f t="shared" ref="D382:F382" si="133">D383</f>
        <v>10481007.57</v>
      </c>
      <c r="E382" s="22">
        <f t="shared" si="133"/>
        <v>0</v>
      </c>
      <c r="F382" s="22">
        <f t="shared" si="133"/>
        <v>0</v>
      </c>
    </row>
    <row r="383" spans="1:6" ht="71.25" customHeight="1" outlineLevel="2" x14ac:dyDescent="0.2">
      <c r="A383" s="52" t="s">
        <v>209</v>
      </c>
      <c r="B383" s="40" t="s">
        <v>210</v>
      </c>
      <c r="C383" s="40" t="s">
        <v>4</v>
      </c>
      <c r="D383" s="23">
        <f>D384+D387</f>
        <v>10481007.57</v>
      </c>
      <c r="E383" s="23">
        <f>E384+E387</f>
        <v>0</v>
      </c>
      <c r="F383" s="23">
        <f>F384+F387</f>
        <v>0</v>
      </c>
    </row>
    <row r="384" spans="1:6" ht="45.75" customHeight="1" outlineLevel="2" x14ac:dyDescent="0.2">
      <c r="A384" s="47" t="s">
        <v>211</v>
      </c>
      <c r="B384" s="49" t="s">
        <v>212</v>
      </c>
      <c r="C384" s="40" t="s">
        <v>4</v>
      </c>
      <c r="D384" s="23">
        <f>D385</f>
        <v>253000</v>
      </c>
      <c r="E384" s="23">
        <f t="shared" ref="E384:F384" si="134">E385</f>
        <v>0</v>
      </c>
      <c r="F384" s="23">
        <f t="shared" si="134"/>
        <v>0</v>
      </c>
    </row>
    <row r="385" spans="1:6" ht="45.75" customHeight="1" outlineLevel="2" x14ac:dyDescent="0.2">
      <c r="A385" s="35" t="s">
        <v>6</v>
      </c>
      <c r="B385" s="49" t="s">
        <v>212</v>
      </c>
      <c r="C385" s="40" t="s">
        <v>7</v>
      </c>
      <c r="D385" s="23">
        <f t="shared" ref="D385:E385" si="135">D386</f>
        <v>253000</v>
      </c>
      <c r="E385" s="23">
        <f t="shared" si="135"/>
        <v>0</v>
      </c>
      <c r="F385" s="23">
        <f>F386</f>
        <v>0</v>
      </c>
    </row>
    <row r="386" spans="1:6" ht="63.75" customHeight="1" outlineLevel="2" x14ac:dyDescent="0.2">
      <c r="A386" s="41" t="s">
        <v>8</v>
      </c>
      <c r="B386" s="49" t="s">
        <v>212</v>
      </c>
      <c r="C386" s="40" t="s">
        <v>9</v>
      </c>
      <c r="D386" s="24">
        <v>253000</v>
      </c>
      <c r="E386" s="24">
        <v>0</v>
      </c>
      <c r="F386" s="24">
        <v>0</v>
      </c>
    </row>
    <row r="387" spans="1:6" ht="45" customHeight="1" outlineLevel="2" x14ac:dyDescent="0.2">
      <c r="A387" s="35" t="s">
        <v>213</v>
      </c>
      <c r="B387" s="49" t="s">
        <v>214</v>
      </c>
      <c r="C387" s="40" t="s">
        <v>4</v>
      </c>
      <c r="D387" s="23">
        <f>D388</f>
        <v>10228007.57</v>
      </c>
      <c r="E387" s="23">
        <f t="shared" ref="E387:F387" si="136">E388</f>
        <v>0</v>
      </c>
      <c r="F387" s="23">
        <f t="shared" si="136"/>
        <v>0</v>
      </c>
    </row>
    <row r="388" spans="1:6" ht="57.75" customHeight="1" outlineLevel="2" x14ac:dyDescent="0.2">
      <c r="A388" s="35" t="s">
        <v>6</v>
      </c>
      <c r="B388" s="49" t="s">
        <v>214</v>
      </c>
      <c r="C388" s="40" t="s">
        <v>7</v>
      </c>
      <c r="D388" s="23">
        <f t="shared" ref="D388:E388" si="137">D389</f>
        <v>10228007.57</v>
      </c>
      <c r="E388" s="23">
        <f t="shared" si="137"/>
        <v>0</v>
      </c>
      <c r="F388" s="23">
        <f>F389</f>
        <v>0</v>
      </c>
    </row>
    <row r="389" spans="1:6" ht="63.75" customHeight="1" outlineLevel="2" x14ac:dyDescent="0.2">
      <c r="A389" s="41" t="s">
        <v>8</v>
      </c>
      <c r="B389" s="49" t="s">
        <v>214</v>
      </c>
      <c r="C389" s="40" t="s">
        <v>9</v>
      </c>
      <c r="D389" s="70">
        <v>10228007.57</v>
      </c>
      <c r="E389" s="24">
        <v>0</v>
      </c>
      <c r="F389" s="24">
        <v>0</v>
      </c>
    </row>
    <row r="390" spans="1:6" s="3" customFormat="1" ht="53.25" customHeight="1" outlineLevel="2" x14ac:dyDescent="0.2">
      <c r="A390" s="42" t="s">
        <v>453</v>
      </c>
      <c r="B390" s="39" t="s">
        <v>215</v>
      </c>
      <c r="C390" s="39" t="s">
        <v>4</v>
      </c>
      <c r="D390" s="22">
        <f>D391</f>
        <v>53977215.060000002</v>
      </c>
      <c r="E390" s="22">
        <f>E391</f>
        <v>25730338</v>
      </c>
      <c r="F390" s="22">
        <f>F391</f>
        <v>25730338</v>
      </c>
    </row>
    <row r="391" spans="1:6" ht="45" customHeight="1" outlineLevel="2" x14ac:dyDescent="0.2">
      <c r="A391" s="47" t="s">
        <v>216</v>
      </c>
      <c r="B391" s="46" t="s">
        <v>217</v>
      </c>
      <c r="C391" s="46" t="s">
        <v>4</v>
      </c>
      <c r="D391" s="26">
        <f>D392+D395+D398+D404+D407+D416+D401+D410+D413+D423+D426</f>
        <v>53977215.060000002</v>
      </c>
      <c r="E391" s="26">
        <f t="shared" ref="E391:F391" si="138">E392+E395+E398+E404+E407+E416+E401+E410+E413+E423+E426</f>
        <v>25730338</v>
      </c>
      <c r="F391" s="26">
        <f t="shared" si="138"/>
        <v>25730338</v>
      </c>
    </row>
    <row r="392" spans="1:6" ht="47.25" customHeight="1" outlineLevel="2" x14ac:dyDescent="0.2">
      <c r="A392" s="35" t="s">
        <v>218</v>
      </c>
      <c r="B392" s="40" t="s">
        <v>219</v>
      </c>
      <c r="C392" s="40" t="s">
        <v>4</v>
      </c>
      <c r="D392" s="23">
        <f t="shared" ref="D392:F393" si="139">D393</f>
        <v>1013638.8</v>
      </c>
      <c r="E392" s="23">
        <f t="shared" si="139"/>
        <v>0</v>
      </c>
      <c r="F392" s="23">
        <f t="shared" si="139"/>
        <v>0</v>
      </c>
    </row>
    <row r="393" spans="1:6" ht="48" customHeight="1" outlineLevel="2" x14ac:dyDescent="0.2">
      <c r="A393" s="41" t="s">
        <v>6</v>
      </c>
      <c r="B393" s="40" t="s">
        <v>219</v>
      </c>
      <c r="C393" s="40" t="s">
        <v>7</v>
      </c>
      <c r="D393" s="23">
        <f t="shared" si="139"/>
        <v>1013638.8</v>
      </c>
      <c r="E393" s="23">
        <f t="shared" si="139"/>
        <v>0</v>
      </c>
      <c r="F393" s="23">
        <f t="shared" si="139"/>
        <v>0</v>
      </c>
    </row>
    <row r="394" spans="1:6" ht="58.5" customHeight="1" outlineLevel="2" x14ac:dyDescent="0.2">
      <c r="A394" s="35" t="s">
        <v>8</v>
      </c>
      <c r="B394" s="40" t="s">
        <v>219</v>
      </c>
      <c r="C394" s="40" t="s">
        <v>9</v>
      </c>
      <c r="D394" s="70">
        <v>1013638.8</v>
      </c>
      <c r="E394" s="25">
        <v>0</v>
      </c>
      <c r="F394" s="24">
        <v>0</v>
      </c>
    </row>
    <row r="395" spans="1:6" ht="42" customHeight="1" outlineLevel="2" x14ac:dyDescent="0.2">
      <c r="A395" s="35" t="s">
        <v>220</v>
      </c>
      <c r="B395" s="40" t="s">
        <v>221</v>
      </c>
      <c r="C395" s="40" t="s">
        <v>4</v>
      </c>
      <c r="D395" s="23">
        <f t="shared" ref="D395:F396" si="140">D396</f>
        <v>200000</v>
      </c>
      <c r="E395" s="23">
        <f t="shared" si="140"/>
        <v>0</v>
      </c>
      <c r="F395" s="23">
        <f t="shared" si="140"/>
        <v>0</v>
      </c>
    </row>
    <row r="396" spans="1:6" ht="56.25" customHeight="1" outlineLevel="2" x14ac:dyDescent="0.2">
      <c r="A396" s="35" t="s">
        <v>6</v>
      </c>
      <c r="B396" s="40" t="s">
        <v>221</v>
      </c>
      <c r="C396" s="40" t="s">
        <v>7</v>
      </c>
      <c r="D396" s="23">
        <f t="shared" si="140"/>
        <v>200000</v>
      </c>
      <c r="E396" s="23">
        <f t="shared" si="140"/>
        <v>0</v>
      </c>
      <c r="F396" s="23">
        <f t="shared" si="140"/>
        <v>0</v>
      </c>
    </row>
    <row r="397" spans="1:6" ht="58.5" customHeight="1" outlineLevel="2" x14ac:dyDescent="0.2">
      <c r="A397" s="35" t="s">
        <v>222</v>
      </c>
      <c r="B397" s="40" t="s">
        <v>221</v>
      </c>
      <c r="C397" s="40" t="s">
        <v>9</v>
      </c>
      <c r="D397" s="24">
        <v>200000</v>
      </c>
      <c r="E397" s="25">
        <v>0</v>
      </c>
      <c r="F397" s="24">
        <v>0</v>
      </c>
    </row>
    <row r="398" spans="1:6" ht="38.25" customHeight="1" outlineLevel="2" x14ac:dyDescent="0.2">
      <c r="A398" s="35" t="s">
        <v>223</v>
      </c>
      <c r="B398" s="40" t="s">
        <v>224</v>
      </c>
      <c r="C398" s="40" t="s">
        <v>4</v>
      </c>
      <c r="D398" s="23">
        <f t="shared" ref="D398:F399" si="141">D399</f>
        <v>4276000</v>
      </c>
      <c r="E398" s="23">
        <f t="shared" si="141"/>
        <v>1800000</v>
      </c>
      <c r="F398" s="23">
        <f t="shared" si="141"/>
        <v>1800000</v>
      </c>
    </row>
    <row r="399" spans="1:6" ht="47.25" customHeight="1" outlineLevel="2" x14ac:dyDescent="0.2">
      <c r="A399" s="35" t="s">
        <v>6</v>
      </c>
      <c r="B399" s="40" t="s">
        <v>224</v>
      </c>
      <c r="C399" s="40" t="s">
        <v>7</v>
      </c>
      <c r="D399" s="23">
        <f t="shared" si="141"/>
        <v>4276000</v>
      </c>
      <c r="E399" s="23">
        <f t="shared" si="141"/>
        <v>1800000</v>
      </c>
      <c r="F399" s="23">
        <f t="shared" si="141"/>
        <v>1800000</v>
      </c>
    </row>
    <row r="400" spans="1:6" ht="56.25" customHeight="1" outlineLevel="2" x14ac:dyDescent="0.2">
      <c r="A400" s="35" t="s">
        <v>8</v>
      </c>
      <c r="B400" s="40" t="s">
        <v>224</v>
      </c>
      <c r="C400" s="40" t="s">
        <v>9</v>
      </c>
      <c r="D400" s="24">
        <v>4276000</v>
      </c>
      <c r="E400" s="24">
        <v>1800000</v>
      </c>
      <c r="F400" s="24">
        <v>1800000</v>
      </c>
    </row>
    <row r="401" spans="1:6" ht="33.75" customHeight="1" outlineLevel="2" x14ac:dyDescent="0.2">
      <c r="A401" s="35" t="s">
        <v>444</v>
      </c>
      <c r="B401" s="58" t="s">
        <v>443</v>
      </c>
      <c r="C401" s="58" t="s">
        <v>4</v>
      </c>
      <c r="D401" s="23">
        <f>D402</f>
        <v>65000</v>
      </c>
      <c r="E401" s="23">
        <f t="shared" ref="E401:F402" si="142">E402</f>
        <v>0</v>
      </c>
      <c r="F401" s="23">
        <f t="shared" si="142"/>
        <v>0</v>
      </c>
    </row>
    <row r="402" spans="1:6" ht="45.75" customHeight="1" outlineLevel="2" x14ac:dyDescent="0.2">
      <c r="A402" s="35" t="s">
        <v>6</v>
      </c>
      <c r="B402" s="58" t="s">
        <v>443</v>
      </c>
      <c r="C402" s="58" t="s">
        <v>7</v>
      </c>
      <c r="D402" s="23">
        <f>D403</f>
        <v>65000</v>
      </c>
      <c r="E402" s="23">
        <f t="shared" si="142"/>
        <v>0</v>
      </c>
      <c r="F402" s="23">
        <f t="shared" si="142"/>
        <v>0</v>
      </c>
    </row>
    <row r="403" spans="1:6" ht="54" customHeight="1" outlineLevel="2" x14ac:dyDescent="0.2">
      <c r="A403" s="35" t="s">
        <v>8</v>
      </c>
      <c r="B403" s="58" t="s">
        <v>443</v>
      </c>
      <c r="C403" s="58" t="s">
        <v>9</v>
      </c>
      <c r="D403" s="24">
        <v>65000</v>
      </c>
      <c r="E403" s="24">
        <v>0</v>
      </c>
      <c r="F403" s="24">
        <v>0</v>
      </c>
    </row>
    <row r="404" spans="1:6" ht="32.25" customHeight="1" outlineLevel="2" x14ac:dyDescent="0.2">
      <c r="A404" s="35" t="s">
        <v>225</v>
      </c>
      <c r="B404" s="40" t="s">
        <v>226</v>
      </c>
      <c r="C404" s="40" t="s">
        <v>4</v>
      </c>
      <c r="D404" s="23">
        <f t="shared" ref="D404:F405" si="143">D405</f>
        <v>200000</v>
      </c>
      <c r="E404" s="23">
        <f t="shared" si="143"/>
        <v>0</v>
      </c>
      <c r="F404" s="23">
        <f t="shared" si="143"/>
        <v>0</v>
      </c>
    </row>
    <row r="405" spans="1:6" ht="52.5" customHeight="1" outlineLevel="2" x14ac:dyDescent="0.2">
      <c r="A405" s="35" t="s">
        <v>6</v>
      </c>
      <c r="B405" s="40" t="s">
        <v>226</v>
      </c>
      <c r="C405" s="40" t="s">
        <v>7</v>
      </c>
      <c r="D405" s="23">
        <f t="shared" si="143"/>
        <v>200000</v>
      </c>
      <c r="E405" s="23">
        <f t="shared" si="143"/>
        <v>0</v>
      </c>
      <c r="F405" s="23">
        <f t="shared" si="143"/>
        <v>0</v>
      </c>
    </row>
    <row r="406" spans="1:6" ht="55.5" customHeight="1" outlineLevel="2" x14ac:dyDescent="0.2">
      <c r="A406" s="35" t="s">
        <v>222</v>
      </c>
      <c r="B406" s="40" t="s">
        <v>226</v>
      </c>
      <c r="C406" s="40" t="s">
        <v>9</v>
      </c>
      <c r="D406" s="24">
        <v>200000</v>
      </c>
      <c r="E406" s="25">
        <v>0</v>
      </c>
      <c r="F406" s="24">
        <v>0</v>
      </c>
    </row>
    <row r="407" spans="1:6" ht="38.25" customHeight="1" outlineLevel="2" x14ac:dyDescent="0.2">
      <c r="A407" s="35" t="s">
        <v>227</v>
      </c>
      <c r="B407" s="40" t="s">
        <v>228</v>
      </c>
      <c r="C407" s="40" t="s">
        <v>4</v>
      </c>
      <c r="D407" s="23">
        <f t="shared" ref="D407:F408" si="144">D408</f>
        <v>2421361.2000000002</v>
      </c>
      <c r="E407" s="23">
        <f t="shared" si="144"/>
        <v>0</v>
      </c>
      <c r="F407" s="23">
        <f t="shared" si="144"/>
        <v>0</v>
      </c>
    </row>
    <row r="408" spans="1:6" ht="41.25" customHeight="1" outlineLevel="2" x14ac:dyDescent="0.2">
      <c r="A408" s="35" t="s">
        <v>6</v>
      </c>
      <c r="B408" s="40" t="s">
        <v>228</v>
      </c>
      <c r="C408" s="40" t="s">
        <v>7</v>
      </c>
      <c r="D408" s="23">
        <f t="shared" si="144"/>
        <v>2421361.2000000002</v>
      </c>
      <c r="E408" s="23">
        <f t="shared" si="144"/>
        <v>0</v>
      </c>
      <c r="F408" s="23">
        <f t="shared" si="144"/>
        <v>0</v>
      </c>
    </row>
    <row r="409" spans="1:6" ht="60" customHeight="1" outlineLevel="2" x14ac:dyDescent="0.2">
      <c r="A409" s="35" t="s">
        <v>222</v>
      </c>
      <c r="B409" s="40" t="s">
        <v>228</v>
      </c>
      <c r="C409" s="40" t="s">
        <v>9</v>
      </c>
      <c r="D409" s="70">
        <v>2421361.2000000002</v>
      </c>
      <c r="E409" s="25">
        <v>0</v>
      </c>
      <c r="F409" s="24">
        <v>0</v>
      </c>
    </row>
    <row r="410" spans="1:6" ht="45" customHeight="1" outlineLevel="2" x14ac:dyDescent="0.2">
      <c r="A410" s="35" t="s">
        <v>446</v>
      </c>
      <c r="B410" s="58" t="s">
        <v>445</v>
      </c>
      <c r="C410" s="58" t="s">
        <v>4</v>
      </c>
      <c r="D410" s="23">
        <f>D411</f>
        <v>50000</v>
      </c>
      <c r="E410" s="23">
        <f t="shared" ref="E410:F411" si="145">E411</f>
        <v>0</v>
      </c>
      <c r="F410" s="23">
        <f t="shared" si="145"/>
        <v>0</v>
      </c>
    </row>
    <row r="411" spans="1:6" ht="46.5" customHeight="1" outlineLevel="2" x14ac:dyDescent="0.2">
      <c r="A411" s="35" t="s">
        <v>6</v>
      </c>
      <c r="B411" s="58" t="s">
        <v>445</v>
      </c>
      <c r="C411" s="58" t="s">
        <v>7</v>
      </c>
      <c r="D411" s="23">
        <f>D412</f>
        <v>50000</v>
      </c>
      <c r="E411" s="23">
        <f t="shared" si="145"/>
        <v>0</v>
      </c>
      <c r="F411" s="23">
        <f t="shared" si="145"/>
        <v>0</v>
      </c>
    </row>
    <row r="412" spans="1:6" ht="54.75" customHeight="1" outlineLevel="2" x14ac:dyDescent="0.2">
      <c r="A412" s="35" t="s">
        <v>222</v>
      </c>
      <c r="B412" s="58" t="s">
        <v>445</v>
      </c>
      <c r="C412" s="58" t="s">
        <v>9</v>
      </c>
      <c r="D412" s="24">
        <v>50000</v>
      </c>
      <c r="E412" s="25">
        <v>0</v>
      </c>
      <c r="F412" s="24">
        <v>0</v>
      </c>
    </row>
    <row r="413" spans="1:6" ht="52.5" customHeight="1" outlineLevel="2" x14ac:dyDescent="0.2">
      <c r="A413" s="35" t="s">
        <v>448</v>
      </c>
      <c r="B413" s="58" t="s">
        <v>447</v>
      </c>
      <c r="C413" s="58" t="s">
        <v>4</v>
      </c>
      <c r="D413" s="23">
        <f>D414</f>
        <v>5249400</v>
      </c>
      <c r="E413" s="23">
        <f t="shared" ref="E413:F414" si="146">E414</f>
        <v>0</v>
      </c>
      <c r="F413" s="23">
        <f t="shared" si="146"/>
        <v>0</v>
      </c>
    </row>
    <row r="414" spans="1:6" ht="44.25" customHeight="1" outlineLevel="2" x14ac:dyDescent="0.2">
      <c r="A414" s="35" t="s">
        <v>6</v>
      </c>
      <c r="B414" s="58" t="s">
        <v>447</v>
      </c>
      <c r="C414" s="58" t="s">
        <v>7</v>
      </c>
      <c r="D414" s="23">
        <f>D415</f>
        <v>5249400</v>
      </c>
      <c r="E414" s="23">
        <f t="shared" si="146"/>
        <v>0</v>
      </c>
      <c r="F414" s="23">
        <f t="shared" si="146"/>
        <v>0</v>
      </c>
    </row>
    <row r="415" spans="1:6" ht="54" customHeight="1" outlineLevel="2" x14ac:dyDescent="0.2">
      <c r="A415" s="35" t="s">
        <v>222</v>
      </c>
      <c r="B415" s="58" t="s">
        <v>447</v>
      </c>
      <c r="C415" s="58" t="s">
        <v>9</v>
      </c>
      <c r="D415" s="70">
        <v>5249400</v>
      </c>
      <c r="E415" s="25">
        <v>0</v>
      </c>
      <c r="F415" s="24">
        <v>0</v>
      </c>
    </row>
    <row r="416" spans="1:6" ht="74.25" customHeight="1" outlineLevel="2" x14ac:dyDescent="0.2">
      <c r="A416" s="35" t="s">
        <v>229</v>
      </c>
      <c r="B416" s="40" t="s">
        <v>230</v>
      </c>
      <c r="C416" s="40" t="s">
        <v>4</v>
      </c>
      <c r="D416" s="23">
        <f t="shared" ref="D416:E416" si="147">D417+D419+D421</f>
        <v>34441209</v>
      </c>
      <c r="E416" s="23">
        <f t="shared" si="147"/>
        <v>23930338</v>
      </c>
      <c r="F416" s="23">
        <f>F417+F419+F421</f>
        <v>23930338</v>
      </c>
    </row>
    <row r="417" spans="1:6" ht="102.75" customHeight="1" outlineLevel="2" x14ac:dyDescent="0.2">
      <c r="A417" s="35" t="s">
        <v>17</v>
      </c>
      <c r="B417" s="40" t="s">
        <v>230</v>
      </c>
      <c r="C417" s="40" t="s">
        <v>18</v>
      </c>
      <c r="D417" s="23">
        <f t="shared" ref="D417:E417" si="148">D418</f>
        <v>22238811</v>
      </c>
      <c r="E417" s="23">
        <f t="shared" si="148"/>
        <v>22238811</v>
      </c>
      <c r="F417" s="23">
        <f>F418</f>
        <v>22238811</v>
      </c>
    </row>
    <row r="418" spans="1:6" ht="44.25" customHeight="1" outlineLevel="2" x14ac:dyDescent="0.2">
      <c r="A418" s="35" t="s">
        <v>76</v>
      </c>
      <c r="B418" s="40" t="s">
        <v>230</v>
      </c>
      <c r="C418" s="40" t="s">
        <v>77</v>
      </c>
      <c r="D418" s="24">
        <v>22238811</v>
      </c>
      <c r="E418" s="24">
        <v>22238811</v>
      </c>
      <c r="F418" s="24">
        <v>22238811</v>
      </c>
    </row>
    <row r="419" spans="1:6" ht="48.75" customHeight="1" outlineLevel="2" x14ac:dyDescent="0.2">
      <c r="A419" s="35" t="s">
        <v>6</v>
      </c>
      <c r="B419" s="40" t="s">
        <v>230</v>
      </c>
      <c r="C419" s="40" t="s">
        <v>7</v>
      </c>
      <c r="D419" s="23">
        <f t="shared" ref="D419:E419" si="149">D420</f>
        <v>12089977</v>
      </c>
      <c r="E419" s="23">
        <f t="shared" si="149"/>
        <v>1691527</v>
      </c>
      <c r="F419" s="23">
        <f>F420</f>
        <v>1691527</v>
      </c>
    </row>
    <row r="420" spans="1:6" ht="57.75" customHeight="1" outlineLevel="2" x14ac:dyDescent="0.2">
      <c r="A420" s="35" t="s">
        <v>222</v>
      </c>
      <c r="B420" s="40" t="s">
        <v>230</v>
      </c>
      <c r="C420" s="40" t="s">
        <v>9</v>
      </c>
      <c r="D420" s="24">
        <v>12089977</v>
      </c>
      <c r="E420" s="24">
        <v>1691527</v>
      </c>
      <c r="F420" s="24">
        <v>1691527</v>
      </c>
    </row>
    <row r="421" spans="1:6" ht="27.75" customHeight="1" outlineLevel="2" x14ac:dyDescent="0.2">
      <c r="A421" s="41" t="s">
        <v>51</v>
      </c>
      <c r="B421" s="40" t="s">
        <v>230</v>
      </c>
      <c r="C421" s="40" t="s">
        <v>52</v>
      </c>
      <c r="D421" s="23">
        <f t="shared" ref="D421:E421" si="150">D422</f>
        <v>112421</v>
      </c>
      <c r="E421" s="23">
        <f t="shared" si="150"/>
        <v>0</v>
      </c>
      <c r="F421" s="23">
        <f>F422</f>
        <v>0</v>
      </c>
    </row>
    <row r="422" spans="1:6" ht="34.5" customHeight="1" outlineLevel="2" x14ac:dyDescent="0.2">
      <c r="A422" s="41" t="s">
        <v>79</v>
      </c>
      <c r="B422" s="40" t="s">
        <v>230</v>
      </c>
      <c r="C422" s="40" t="s">
        <v>80</v>
      </c>
      <c r="D422" s="24">
        <v>112421</v>
      </c>
      <c r="E422" s="24">
        <v>0</v>
      </c>
      <c r="F422" s="24">
        <v>0</v>
      </c>
    </row>
    <row r="423" spans="1:6" ht="69" customHeight="1" outlineLevel="2" x14ac:dyDescent="0.2">
      <c r="A423" s="35" t="s">
        <v>451</v>
      </c>
      <c r="B423" s="58" t="s">
        <v>449</v>
      </c>
      <c r="C423" s="58" t="s">
        <v>4</v>
      </c>
      <c r="D423" s="23">
        <f>D424</f>
        <v>3030303.03</v>
      </c>
      <c r="E423" s="23">
        <f t="shared" ref="E423:F424" si="151">E424</f>
        <v>0</v>
      </c>
      <c r="F423" s="23">
        <f t="shared" si="151"/>
        <v>0</v>
      </c>
    </row>
    <row r="424" spans="1:6" ht="41.25" customHeight="1" outlineLevel="2" x14ac:dyDescent="0.2">
      <c r="A424" s="35" t="s">
        <v>6</v>
      </c>
      <c r="B424" s="58" t="s">
        <v>449</v>
      </c>
      <c r="C424" s="58" t="s">
        <v>7</v>
      </c>
      <c r="D424" s="23">
        <f>D425</f>
        <v>3030303.03</v>
      </c>
      <c r="E424" s="23">
        <f t="shared" si="151"/>
        <v>0</v>
      </c>
      <c r="F424" s="23">
        <f t="shared" si="151"/>
        <v>0</v>
      </c>
    </row>
    <row r="425" spans="1:6" ht="51" customHeight="1" outlineLevel="2" x14ac:dyDescent="0.2">
      <c r="A425" s="35" t="s">
        <v>222</v>
      </c>
      <c r="B425" s="58" t="s">
        <v>449</v>
      </c>
      <c r="C425" s="58" t="s">
        <v>9</v>
      </c>
      <c r="D425" s="24">
        <v>3030303.03</v>
      </c>
      <c r="E425" s="24">
        <v>0</v>
      </c>
      <c r="F425" s="24">
        <v>0</v>
      </c>
    </row>
    <row r="426" spans="1:6" ht="69.75" customHeight="1" outlineLevel="2" x14ac:dyDescent="0.2">
      <c r="A426" s="35" t="s">
        <v>452</v>
      </c>
      <c r="B426" s="58" t="s">
        <v>450</v>
      </c>
      <c r="C426" s="58" t="s">
        <v>4</v>
      </c>
      <c r="D426" s="23">
        <f>D427</f>
        <v>3030303.03</v>
      </c>
      <c r="E426" s="23">
        <f t="shared" ref="E426:F427" si="152">E427</f>
        <v>0</v>
      </c>
      <c r="F426" s="23">
        <f t="shared" si="152"/>
        <v>0</v>
      </c>
    </row>
    <row r="427" spans="1:6" ht="42.75" customHeight="1" outlineLevel="2" x14ac:dyDescent="0.2">
      <c r="A427" s="35" t="s">
        <v>6</v>
      </c>
      <c r="B427" s="58" t="s">
        <v>450</v>
      </c>
      <c r="C427" s="58" t="s">
        <v>7</v>
      </c>
      <c r="D427" s="23">
        <f>D428</f>
        <v>3030303.03</v>
      </c>
      <c r="E427" s="23">
        <f t="shared" si="152"/>
        <v>0</v>
      </c>
      <c r="F427" s="23">
        <f t="shared" si="152"/>
        <v>0</v>
      </c>
    </row>
    <row r="428" spans="1:6" ht="51" customHeight="1" outlineLevel="2" x14ac:dyDescent="0.2">
      <c r="A428" s="35" t="s">
        <v>222</v>
      </c>
      <c r="B428" s="58" t="s">
        <v>450</v>
      </c>
      <c r="C428" s="58" t="s">
        <v>9</v>
      </c>
      <c r="D428" s="24">
        <v>3030303.03</v>
      </c>
      <c r="E428" s="24">
        <v>0</v>
      </c>
      <c r="F428" s="24">
        <v>0</v>
      </c>
    </row>
    <row r="429" spans="1:6" s="3" customFormat="1" ht="71.25" customHeight="1" outlineLevel="2" x14ac:dyDescent="0.2">
      <c r="A429" s="42" t="s">
        <v>355</v>
      </c>
      <c r="B429" s="39" t="s">
        <v>231</v>
      </c>
      <c r="C429" s="39" t="s">
        <v>4</v>
      </c>
      <c r="D429" s="22">
        <f>D430</f>
        <v>77229830.409999996</v>
      </c>
      <c r="E429" s="22">
        <f>E430</f>
        <v>0</v>
      </c>
      <c r="F429" s="22">
        <f>F430</f>
        <v>0</v>
      </c>
    </row>
    <row r="430" spans="1:6" ht="51.75" customHeight="1" outlineLevel="2" x14ac:dyDescent="0.2">
      <c r="A430" s="47" t="s">
        <v>232</v>
      </c>
      <c r="B430" s="46" t="s">
        <v>233</v>
      </c>
      <c r="C430" s="46" t="s">
        <v>4</v>
      </c>
      <c r="D430" s="26">
        <f>D431+D434</f>
        <v>77229830.409999996</v>
      </c>
      <c r="E430" s="26">
        <f t="shared" ref="E430:F430" si="153">E431+E434</f>
        <v>0</v>
      </c>
      <c r="F430" s="26">
        <f t="shared" si="153"/>
        <v>0</v>
      </c>
    </row>
    <row r="431" spans="1:6" ht="70.5" customHeight="1" outlineLevel="2" x14ac:dyDescent="0.2">
      <c r="A431" s="41" t="s">
        <v>455</v>
      </c>
      <c r="B431" s="58" t="s">
        <v>454</v>
      </c>
      <c r="C431" s="58" t="s">
        <v>4</v>
      </c>
      <c r="D431" s="23">
        <f>D432</f>
        <v>6100000</v>
      </c>
      <c r="E431" s="23">
        <f t="shared" ref="E431:F432" si="154">E432</f>
        <v>0</v>
      </c>
      <c r="F431" s="23">
        <f t="shared" si="154"/>
        <v>0</v>
      </c>
    </row>
    <row r="432" spans="1:6" ht="51.75" customHeight="1" outlineLevel="2" x14ac:dyDescent="0.2">
      <c r="A432" s="41" t="s">
        <v>6</v>
      </c>
      <c r="B432" s="58" t="s">
        <v>454</v>
      </c>
      <c r="C432" s="58" t="s">
        <v>7</v>
      </c>
      <c r="D432" s="23">
        <f>D433</f>
        <v>6100000</v>
      </c>
      <c r="E432" s="23">
        <f t="shared" si="154"/>
        <v>0</v>
      </c>
      <c r="F432" s="23">
        <f t="shared" si="154"/>
        <v>0</v>
      </c>
    </row>
    <row r="433" spans="1:6" ht="51.75" customHeight="1" outlineLevel="2" x14ac:dyDescent="0.2">
      <c r="A433" s="41" t="s">
        <v>8</v>
      </c>
      <c r="B433" s="58" t="s">
        <v>454</v>
      </c>
      <c r="C433" s="58" t="s">
        <v>9</v>
      </c>
      <c r="D433" s="24">
        <v>6100000</v>
      </c>
      <c r="E433" s="24">
        <v>0</v>
      </c>
      <c r="F433" s="24">
        <v>0</v>
      </c>
    </row>
    <row r="434" spans="1:6" ht="69.75" customHeight="1" outlineLevel="2" x14ac:dyDescent="0.2">
      <c r="A434" s="47" t="s">
        <v>356</v>
      </c>
      <c r="B434" s="40" t="s">
        <v>357</v>
      </c>
      <c r="C434" s="40" t="s">
        <v>4</v>
      </c>
      <c r="D434" s="23">
        <f t="shared" ref="D434:F435" si="155">D435</f>
        <v>71129830.409999996</v>
      </c>
      <c r="E434" s="23">
        <f t="shared" si="155"/>
        <v>0</v>
      </c>
      <c r="F434" s="23">
        <f t="shared" si="155"/>
        <v>0</v>
      </c>
    </row>
    <row r="435" spans="1:6" ht="50.25" customHeight="1" outlineLevel="2" x14ac:dyDescent="0.2">
      <c r="A435" s="41" t="s">
        <v>6</v>
      </c>
      <c r="B435" s="40" t="s">
        <v>357</v>
      </c>
      <c r="C435" s="40" t="s">
        <v>7</v>
      </c>
      <c r="D435" s="23">
        <f t="shared" si="155"/>
        <v>71129830.409999996</v>
      </c>
      <c r="E435" s="23">
        <f t="shared" si="155"/>
        <v>0</v>
      </c>
      <c r="F435" s="23">
        <f t="shared" si="155"/>
        <v>0</v>
      </c>
    </row>
    <row r="436" spans="1:6" ht="54" customHeight="1" outlineLevel="2" x14ac:dyDescent="0.2">
      <c r="A436" s="41" t="s">
        <v>8</v>
      </c>
      <c r="B436" s="40" t="s">
        <v>357</v>
      </c>
      <c r="C436" s="40" t="s">
        <v>9</v>
      </c>
      <c r="D436" s="70">
        <v>71129830.409999996</v>
      </c>
      <c r="E436" s="24">
        <v>0</v>
      </c>
      <c r="F436" s="24">
        <v>0</v>
      </c>
    </row>
    <row r="437" spans="1:6" s="3" customFormat="1" ht="70.5" customHeight="1" outlineLevel="2" x14ac:dyDescent="0.2">
      <c r="A437" s="38" t="s">
        <v>358</v>
      </c>
      <c r="B437" s="39" t="s">
        <v>234</v>
      </c>
      <c r="C437" s="39" t="s">
        <v>4</v>
      </c>
      <c r="D437" s="22">
        <f>D438</f>
        <v>350000</v>
      </c>
      <c r="E437" s="22">
        <f t="shared" ref="E437:F437" si="156">E438</f>
        <v>12419250.609999999</v>
      </c>
      <c r="F437" s="22">
        <f t="shared" si="156"/>
        <v>12419250.609999999</v>
      </c>
    </row>
    <row r="438" spans="1:6" ht="53.25" customHeight="1" outlineLevel="2" x14ac:dyDescent="0.2">
      <c r="A438" s="47" t="s">
        <v>235</v>
      </c>
      <c r="B438" s="46" t="s">
        <v>236</v>
      </c>
      <c r="C438" s="46" t="s">
        <v>4</v>
      </c>
      <c r="D438" s="26">
        <f>D439+D442</f>
        <v>350000</v>
      </c>
      <c r="E438" s="26">
        <f t="shared" ref="E438:F438" si="157">E442</f>
        <v>12419250.609999999</v>
      </c>
      <c r="F438" s="26">
        <f t="shared" si="157"/>
        <v>12419250.609999999</v>
      </c>
    </row>
    <row r="439" spans="1:6" ht="53.25" customHeight="1" outlineLevel="2" x14ac:dyDescent="0.2">
      <c r="A439" s="41" t="s">
        <v>457</v>
      </c>
      <c r="B439" s="58" t="s">
        <v>456</v>
      </c>
      <c r="C439" s="58" t="s">
        <v>4</v>
      </c>
      <c r="D439" s="23">
        <f>D440</f>
        <v>350000</v>
      </c>
      <c r="E439" s="23">
        <f t="shared" ref="E439:F440" si="158">E440</f>
        <v>0</v>
      </c>
      <c r="F439" s="23">
        <f t="shared" si="158"/>
        <v>0</v>
      </c>
    </row>
    <row r="440" spans="1:6" ht="53.25" customHeight="1" outlineLevel="2" x14ac:dyDescent="0.2">
      <c r="A440" s="41" t="s">
        <v>6</v>
      </c>
      <c r="B440" s="58" t="s">
        <v>456</v>
      </c>
      <c r="C440" s="58" t="s">
        <v>7</v>
      </c>
      <c r="D440" s="23">
        <f>D441</f>
        <v>350000</v>
      </c>
      <c r="E440" s="23">
        <f t="shared" si="158"/>
        <v>0</v>
      </c>
      <c r="F440" s="23">
        <f t="shared" si="158"/>
        <v>0</v>
      </c>
    </row>
    <row r="441" spans="1:6" ht="53.25" customHeight="1" outlineLevel="2" x14ac:dyDescent="0.2">
      <c r="A441" s="41" t="s">
        <v>8</v>
      </c>
      <c r="B441" s="58" t="s">
        <v>456</v>
      </c>
      <c r="C441" s="58" t="s">
        <v>9</v>
      </c>
      <c r="D441" s="24">
        <v>350000</v>
      </c>
      <c r="E441" s="24">
        <v>0</v>
      </c>
      <c r="F441" s="24">
        <v>0</v>
      </c>
    </row>
    <row r="442" spans="1:6" ht="46.5" customHeight="1" outlineLevel="2" x14ac:dyDescent="0.2">
      <c r="A442" s="41" t="s">
        <v>238</v>
      </c>
      <c r="B442" s="40" t="s">
        <v>237</v>
      </c>
      <c r="C442" s="40" t="s">
        <v>4</v>
      </c>
      <c r="D442" s="23">
        <f>D443</f>
        <v>0</v>
      </c>
      <c r="E442" s="23">
        <f>E443</f>
        <v>12419250.609999999</v>
      </c>
      <c r="F442" s="23">
        <f>F443</f>
        <v>12419250.609999999</v>
      </c>
    </row>
    <row r="443" spans="1:6" ht="51" customHeight="1" outlineLevel="2" x14ac:dyDescent="0.2">
      <c r="A443" s="35" t="s">
        <v>6</v>
      </c>
      <c r="B443" s="40" t="s">
        <v>237</v>
      </c>
      <c r="C443" s="40" t="s">
        <v>7</v>
      </c>
      <c r="D443" s="23">
        <f t="shared" ref="D443:F443" si="159">D444</f>
        <v>0</v>
      </c>
      <c r="E443" s="23">
        <f t="shared" si="159"/>
        <v>12419250.609999999</v>
      </c>
      <c r="F443" s="23">
        <f t="shared" si="159"/>
        <v>12419250.609999999</v>
      </c>
    </row>
    <row r="444" spans="1:6" ht="54" customHeight="1" outlineLevel="2" x14ac:dyDescent="0.2">
      <c r="A444" s="35" t="s">
        <v>222</v>
      </c>
      <c r="B444" s="40" t="s">
        <v>237</v>
      </c>
      <c r="C444" s="40" t="s">
        <v>9</v>
      </c>
      <c r="D444" s="24">
        <v>0</v>
      </c>
      <c r="E444" s="25">
        <v>12419250.609999999</v>
      </c>
      <c r="F444" s="24">
        <v>12419250.609999999</v>
      </c>
    </row>
    <row r="445" spans="1:6" ht="54" customHeight="1" outlineLevel="2" x14ac:dyDescent="0.2">
      <c r="A445" s="38" t="s">
        <v>461</v>
      </c>
      <c r="B445" s="39" t="s">
        <v>458</v>
      </c>
      <c r="C445" s="39" t="s">
        <v>4</v>
      </c>
      <c r="D445" s="22">
        <f>D446</f>
        <v>60000</v>
      </c>
      <c r="E445" s="22">
        <f t="shared" ref="E445:F448" si="160">E446</f>
        <v>0</v>
      </c>
      <c r="F445" s="22">
        <f t="shared" si="160"/>
        <v>0</v>
      </c>
    </row>
    <row r="446" spans="1:6" ht="54" customHeight="1" outlineLevel="2" x14ac:dyDescent="0.2">
      <c r="A446" s="61" t="s">
        <v>462</v>
      </c>
      <c r="B446" s="46" t="s">
        <v>459</v>
      </c>
      <c r="C446" s="46" t="s">
        <v>4</v>
      </c>
      <c r="D446" s="26">
        <f>D447</f>
        <v>60000</v>
      </c>
      <c r="E446" s="26">
        <f t="shared" si="160"/>
        <v>0</v>
      </c>
      <c r="F446" s="26">
        <f t="shared" si="160"/>
        <v>0</v>
      </c>
    </row>
    <row r="447" spans="1:6" ht="54" customHeight="1" outlineLevel="2" x14ac:dyDescent="0.2">
      <c r="A447" s="35" t="s">
        <v>463</v>
      </c>
      <c r="B447" s="40" t="s">
        <v>460</v>
      </c>
      <c r="C447" s="40" t="s">
        <v>4</v>
      </c>
      <c r="D447" s="23">
        <f>D448</f>
        <v>60000</v>
      </c>
      <c r="E447" s="23">
        <f t="shared" si="160"/>
        <v>0</v>
      </c>
      <c r="F447" s="23">
        <f t="shared" si="160"/>
        <v>0</v>
      </c>
    </row>
    <row r="448" spans="1:6" ht="54" customHeight="1" outlineLevel="2" x14ac:dyDescent="0.2">
      <c r="A448" s="35" t="s">
        <v>379</v>
      </c>
      <c r="B448" s="40" t="s">
        <v>460</v>
      </c>
      <c r="C448" s="40" t="s">
        <v>7</v>
      </c>
      <c r="D448" s="23">
        <f>D449</f>
        <v>60000</v>
      </c>
      <c r="E448" s="23">
        <f t="shared" si="160"/>
        <v>0</v>
      </c>
      <c r="F448" s="23">
        <f t="shared" si="160"/>
        <v>0</v>
      </c>
    </row>
    <row r="449" spans="1:6" ht="54" customHeight="1" outlineLevel="2" x14ac:dyDescent="0.2">
      <c r="A449" s="35" t="s">
        <v>8</v>
      </c>
      <c r="B449" s="40" t="s">
        <v>460</v>
      </c>
      <c r="C449" s="40" t="s">
        <v>9</v>
      </c>
      <c r="D449" s="24">
        <v>60000</v>
      </c>
      <c r="E449" s="25">
        <v>0</v>
      </c>
      <c r="F449" s="24">
        <v>0</v>
      </c>
    </row>
    <row r="450" spans="1:6" ht="81" customHeight="1" outlineLevel="2" x14ac:dyDescent="0.2">
      <c r="A450" s="38" t="s">
        <v>239</v>
      </c>
      <c r="B450" s="39" t="s">
        <v>240</v>
      </c>
      <c r="C450" s="39" t="s">
        <v>4</v>
      </c>
      <c r="D450" s="22">
        <f t="shared" ref="D450:F453" si="161">D451</f>
        <v>150000</v>
      </c>
      <c r="E450" s="22">
        <f t="shared" si="161"/>
        <v>0</v>
      </c>
      <c r="F450" s="22">
        <f t="shared" si="161"/>
        <v>0</v>
      </c>
    </row>
    <row r="451" spans="1:6" ht="60.75" customHeight="1" outlineLevel="2" x14ac:dyDescent="0.2">
      <c r="A451" s="35" t="s">
        <v>241</v>
      </c>
      <c r="B451" s="46" t="s">
        <v>242</v>
      </c>
      <c r="C451" s="46" t="s">
        <v>4</v>
      </c>
      <c r="D451" s="26">
        <f>D452</f>
        <v>150000</v>
      </c>
      <c r="E451" s="26">
        <f t="shared" si="161"/>
        <v>0</v>
      </c>
      <c r="F451" s="26">
        <f t="shared" si="161"/>
        <v>0</v>
      </c>
    </row>
    <row r="452" spans="1:6" ht="47.25" customHeight="1" outlineLevel="2" x14ac:dyDescent="0.2">
      <c r="A452" s="35" t="s">
        <v>243</v>
      </c>
      <c r="B452" s="40" t="s">
        <v>244</v>
      </c>
      <c r="C452" s="40" t="s">
        <v>4</v>
      </c>
      <c r="D452" s="23">
        <f t="shared" si="161"/>
        <v>150000</v>
      </c>
      <c r="E452" s="23">
        <f t="shared" si="161"/>
        <v>0</v>
      </c>
      <c r="F452" s="23">
        <f t="shared" si="161"/>
        <v>0</v>
      </c>
    </row>
    <row r="453" spans="1:6" ht="44.25" customHeight="1" outlineLevel="2" x14ac:dyDescent="0.2">
      <c r="A453" s="35" t="s">
        <v>6</v>
      </c>
      <c r="B453" s="40" t="s">
        <v>244</v>
      </c>
      <c r="C453" s="40" t="s">
        <v>7</v>
      </c>
      <c r="D453" s="23">
        <f t="shared" si="161"/>
        <v>150000</v>
      </c>
      <c r="E453" s="23">
        <f t="shared" si="161"/>
        <v>0</v>
      </c>
      <c r="F453" s="23">
        <f t="shared" si="161"/>
        <v>0</v>
      </c>
    </row>
    <row r="454" spans="1:6" ht="63.75" customHeight="1" outlineLevel="2" x14ac:dyDescent="0.2">
      <c r="A454" s="41" t="s">
        <v>8</v>
      </c>
      <c r="B454" s="40" t="s">
        <v>244</v>
      </c>
      <c r="C454" s="40" t="s">
        <v>9</v>
      </c>
      <c r="D454" s="24">
        <v>150000</v>
      </c>
      <c r="E454" s="25">
        <v>0</v>
      </c>
      <c r="F454" s="24">
        <v>0</v>
      </c>
    </row>
    <row r="455" spans="1:6" s="3" customFormat="1" ht="64.5" customHeight="1" outlineLevel="5" x14ac:dyDescent="0.2">
      <c r="A455" s="38" t="s">
        <v>245</v>
      </c>
      <c r="B455" s="39" t="s">
        <v>246</v>
      </c>
      <c r="C455" s="39" t="s">
        <v>4</v>
      </c>
      <c r="D455" s="22">
        <f>D456</f>
        <v>2250150.0099999998</v>
      </c>
      <c r="E455" s="22">
        <f t="shared" ref="E455:F455" si="162">E456</f>
        <v>0</v>
      </c>
      <c r="F455" s="22">
        <f t="shared" si="162"/>
        <v>0</v>
      </c>
    </row>
    <row r="456" spans="1:6" ht="65.25" customHeight="1" outlineLevel="5" x14ac:dyDescent="0.2">
      <c r="A456" s="35" t="s">
        <v>298</v>
      </c>
      <c r="B456" s="40" t="s">
        <v>294</v>
      </c>
      <c r="C456" s="40" t="s">
        <v>4</v>
      </c>
      <c r="D456" s="23">
        <f t="shared" ref="D456:F459" si="163">D457</f>
        <v>2250150.0099999998</v>
      </c>
      <c r="E456" s="23">
        <f t="shared" si="163"/>
        <v>0</v>
      </c>
      <c r="F456" s="23">
        <f t="shared" si="163"/>
        <v>0</v>
      </c>
    </row>
    <row r="457" spans="1:6" ht="144" customHeight="1" outlineLevel="5" x14ac:dyDescent="0.2">
      <c r="A457" s="61" t="s">
        <v>359</v>
      </c>
      <c r="B457" s="46" t="s">
        <v>295</v>
      </c>
      <c r="C457" s="46" t="s">
        <v>4</v>
      </c>
      <c r="D457" s="26">
        <f>D458</f>
        <v>2250150.0099999998</v>
      </c>
      <c r="E457" s="26">
        <f t="shared" si="163"/>
        <v>0</v>
      </c>
      <c r="F457" s="26">
        <f t="shared" si="163"/>
        <v>0</v>
      </c>
    </row>
    <row r="458" spans="1:6" ht="61.5" customHeight="1" outlineLevel="5" x14ac:dyDescent="0.2">
      <c r="A458" s="35" t="s">
        <v>297</v>
      </c>
      <c r="B458" s="40" t="s">
        <v>296</v>
      </c>
      <c r="C458" s="40" t="s">
        <v>4</v>
      </c>
      <c r="D458" s="23">
        <f t="shared" si="163"/>
        <v>2250150.0099999998</v>
      </c>
      <c r="E458" s="23">
        <f t="shared" si="163"/>
        <v>0</v>
      </c>
      <c r="F458" s="23">
        <f t="shared" si="163"/>
        <v>0</v>
      </c>
    </row>
    <row r="459" spans="1:6" ht="49.5" customHeight="1" outlineLevel="5" x14ac:dyDescent="0.2">
      <c r="A459" s="35" t="s">
        <v>6</v>
      </c>
      <c r="B459" s="40" t="s">
        <v>296</v>
      </c>
      <c r="C459" s="40" t="s">
        <v>7</v>
      </c>
      <c r="D459" s="23">
        <f t="shared" si="163"/>
        <v>2250150.0099999998</v>
      </c>
      <c r="E459" s="23">
        <f t="shared" si="163"/>
        <v>0</v>
      </c>
      <c r="F459" s="23">
        <f t="shared" si="163"/>
        <v>0</v>
      </c>
    </row>
    <row r="460" spans="1:6" ht="63.75" customHeight="1" outlineLevel="5" x14ac:dyDescent="0.2">
      <c r="A460" s="41" t="s">
        <v>8</v>
      </c>
      <c r="B460" s="40" t="s">
        <v>296</v>
      </c>
      <c r="C460" s="40" t="s">
        <v>9</v>
      </c>
      <c r="D460" s="24">
        <v>2250150.0099999998</v>
      </c>
      <c r="E460" s="25">
        <v>0</v>
      </c>
      <c r="F460" s="24">
        <v>0</v>
      </c>
    </row>
    <row r="461" spans="1:6" s="3" customFormat="1" ht="72" customHeight="1" outlineLevel="3" x14ac:dyDescent="0.2">
      <c r="A461" s="38" t="s">
        <v>247</v>
      </c>
      <c r="B461" s="43" t="s">
        <v>248</v>
      </c>
      <c r="C461" s="43" t="s">
        <v>4</v>
      </c>
      <c r="D461" s="22">
        <f>D462</f>
        <v>10000</v>
      </c>
      <c r="E461" s="22">
        <f t="shared" ref="D461:F464" si="164">E462</f>
        <v>0</v>
      </c>
      <c r="F461" s="22">
        <f t="shared" si="164"/>
        <v>0</v>
      </c>
    </row>
    <row r="462" spans="1:6" ht="73.5" customHeight="1" outlineLevel="3" x14ac:dyDescent="0.2">
      <c r="A462" s="35" t="s">
        <v>360</v>
      </c>
      <c r="B462" s="44" t="s">
        <v>249</v>
      </c>
      <c r="C462" s="44" t="s">
        <v>4</v>
      </c>
      <c r="D462" s="26">
        <f>D463</f>
        <v>10000</v>
      </c>
      <c r="E462" s="26">
        <f t="shared" si="164"/>
        <v>0</v>
      </c>
      <c r="F462" s="26">
        <f t="shared" si="164"/>
        <v>0</v>
      </c>
    </row>
    <row r="463" spans="1:6" ht="36" customHeight="1" outlineLevel="3" x14ac:dyDescent="0.2">
      <c r="A463" s="35" t="s">
        <v>250</v>
      </c>
      <c r="B463" s="45" t="s">
        <v>251</v>
      </c>
      <c r="C463" s="45" t="s">
        <v>4</v>
      </c>
      <c r="D463" s="23">
        <f t="shared" si="164"/>
        <v>10000</v>
      </c>
      <c r="E463" s="23">
        <f t="shared" si="164"/>
        <v>0</v>
      </c>
      <c r="F463" s="23">
        <f t="shared" si="164"/>
        <v>0</v>
      </c>
    </row>
    <row r="464" spans="1:6" ht="42.75" customHeight="1" outlineLevel="3" x14ac:dyDescent="0.2">
      <c r="A464" s="35" t="s">
        <v>6</v>
      </c>
      <c r="B464" s="45" t="s">
        <v>251</v>
      </c>
      <c r="C464" s="45" t="s">
        <v>7</v>
      </c>
      <c r="D464" s="23">
        <f t="shared" si="164"/>
        <v>10000</v>
      </c>
      <c r="E464" s="23">
        <f t="shared" si="164"/>
        <v>0</v>
      </c>
      <c r="F464" s="23">
        <f t="shared" si="164"/>
        <v>0</v>
      </c>
    </row>
    <row r="465" spans="1:6" ht="65.25" customHeight="1" outlineLevel="3" x14ac:dyDescent="0.2">
      <c r="A465" s="35" t="s">
        <v>8</v>
      </c>
      <c r="B465" s="45" t="s">
        <v>251</v>
      </c>
      <c r="C465" s="45" t="s">
        <v>9</v>
      </c>
      <c r="D465" s="24">
        <v>10000</v>
      </c>
      <c r="E465" s="25">
        <v>0</v>
      </c>
      <c r="F465" s="24">
        <v>0</v>
      </c>
    </row>
    <row r="466" spans="1:6" ht="65.25" customHeight="1" outlineLevel="3" x14ac:dyDescent="0.2">
      <c r="A466" s="38" t="s">
        <v>466</v>
      </c>
      <c r="B466" s="43" t="s">
        <v>467</v>
      </c>
      <c r="C466" s="43" t="s">
        <v>4</v>
      </c>
      <c r="D466" s="22">
        <f>D467</f>
        <v>108000</v>
      </c>
      <c r="E466" s="22">
        <f t="shared" ref="E466:F469" si="165">E467</f>
        <v>0</v>
      </c>
      <c r="F466" s="22">
        <f t="shared" si="165"/>
        <v>0</v>
      </c>
    </row>
    <row r="467" spans="1:6" ht="51.75" customHeight="1" outlineLevel="3" x14ac:dyDescent="0.2">
      <c r="A467" s="61" t="s">
        <v>469</v>
      </c>
      <c r="B467" s="44" t="s">
        <v>468</v>
      </c>
      <c r="C467" s="44" t="s">
        <v>4</v>
      </c>
      <c r="D467" s="26">
        <f>D468</f>
        <v>108000</v>
      </c>
      <c r="E467" s="26">
        <f t="shared" si="165"/>
        <v>0</v>
      </c>
      <c r="F467" s="26">
        <f t="shared" si="165"/>
        <v>0</v>
      </c>
    </row>
    <row r="468" spans="1:6" ht="57.75" customHeight="1" outlineLevel="3" x14ac:dyDescent="0.2">
      <c r="A468" s="35" t="s">
        <v>465</v>
      </c>
      <c r="B468" s="63" t="s">
        <v>464</v>
      </c>
      <c r="C468" s="63" t="s">
        <v>4</v>
      </c>
      <c r="D468" s="23">
        <f>D469</f>
        <v>108000</v>
      </c>
      <c r="E468" s="23">
        <f t="shared" si="165"/>
        <v>0</v>
      </c>
      <c r="F468" s="23">
        <f t="shared" si="165"/>
        <v>0</v>
      </c>
    </row>
    <row r="469" spans="1:6" ht="42" customHeight="1" outlineLevel="3" x14ac:dyDescent="0.2">
      <c r="A469" s="41" t="s">
        <v>6</v>
      </c>
      <c r="B469" s="58" t="s">
        <v>464</v>
      </c>
      <c r="C469" s="58" t="s">
        <v>7</v>
      </c>
      <c r="D469" s="23">
        <f>D470</f>
        <v>108000</v>
      </c>
      <c r="E469" s="23">
        <f t="shared" si="165"/>
        <v>0</v>
      </c>
      <c r="F469" s="23">
        <f t="shared" si="165"/>
        <v>0</v>
      </c>
    </row>
    <row r="470" spans="1:6" ht="56.25" customHeight="1" outlineLevel="3" x14ac:dyDescent="0.2">
      <c r="A470" s="41" t="s">
        <v>8</v>
      </c>
      <c r="B470" s="58" t="s">
        <v>464</v>
      </c>
      <c r="C470" s="58" t="s">
        <v>9</v>
      </c>
      <c r="D470" s="70">
        <v>108000</v>
      </c>
      <c r="E470" s="25">
        <v>0</v>
      </c>
      <c r="F470" s="24">
        <v>0</v>
      </c>
    </row>
    <row r="471" spans="1:6" ht="69.75" customHeight="1" outlineLevel="3" x14ac:dyDescent="0.2">
      <c r="A471" s="42" t="s">
        <v>474</v>
      </c>
      <c r="B471" s="68" t="s">
        <v>475</v>
      </c>
      <c r="C471" s="68" t="s">
        <v>4</v>
      </c>
      <c r="D471" s="22">
        <f>D472</f>
        <v>400000</v>
      </c>
      <c r="E471" s="22">
        <f t="shared" ref="E471:F474" si="166">E472</f>
        <v>0</v>
      </c>
      <c r="F471" s="22">
        <f t="shared" si="166"/>
        <v>0</v>
      </c>
    </row>
    <row r="472" spans="1:6" ht="50.25" customHeight="1" outlineLevel="3" x14ac:dyDescent="0.2">
      <c r="A472" s="60" t="s">
        <v>477</v>
      </c>
      <c r="B472" s="65" t="s">
        <v>476</v>
      </c>
      <c r="C472" s="65" t="s">
        <v>4</v>
      </c>
      <c r="D472" s="26">
        <f>D473</f>
        <v>400000</v>
      </c>
      <c r="E472" s="26">
        <f t="shared" si="166"/>
        <v>0</v>
      </c>
      <c r="F472" s="26">
        <f t="shared" si="166"/>
        <v>0</v>
      </c>
    </row>
    <row r="473" spans="1:6" ht="67.5" customHeight="1" outlineLevel="3" x14ac:dyDescent="0.2">
      <c r="A473" s="41" t="s">
        <v>472</v>
      </c>
      <c r="B473" s="58" t="s">
        <v>470</v>
      </c>
      <c r="C473" s="58" t="s">
        <v>4</v>
      </c>
      <c r="D473" s="23">
        <f>D474</f>
        <v>400000</v>
      </c>
      <c r="E473" s="23">
        <f t="shared" si="166"/>
        <v>0</v>
      </c>
      <c r="F473" s="23">
        <f t="shared" si="166"/>
        <v>0</v>
      </c>
    </row>
    <row r="474" spans="1:6" ht="51" customHeight="1" outlineLevel="3" x14ac:dyDescent="0.2">
      <c r="A474" s="35" t="s">
        <v>21</v>
      </c>
      <c r="B474" s="58" t="s">
        <v>470</v>
      </c>
      <c r="C474" s="58" t="s">
        <v>22</v>
      </c>
      <c r="D474" s="23">
        <f>D475</f>
        <v>400000</v>
      </c>
      <c r="E474" s="23">
        <f t="shared" si="166"/>
        <v>0</v>
      </c>
      <c r="F474" s="23">
        <f t="shared" si="166"/>
        <v>0</v>
      </c>
    </row>
    <row r="475" spans="1:6" ht="75" customHeight="1" outlineLevel="3" x14ac:dyDescent="0.2">
      <c r="A475" s="35" t="s">
        <v>473</v>
      </c>
      <c r="B475" s="58" t="s">
        <v>470</v>
      </c>
      <c r="C475" s="58" t="s">
        <v>471</v>
      </c>
      <c r="D475" s="24">
        <v>400000</v>
      </c>
      <c r="E475" s="25">
        <v>0</v>
      </c>
      <c r="F475" s="24">
        <v>0</v>
      </c>
    </row>
    <row r="476" spans="1:6" s="3" customFormat="1" ht="48" customHeight="1" x14ac:dyDescent="0.2">
      <c r="A476" s="53" t="s">
        <v>252</v>
      </c>
      <c r="B476" s="43" t="s">
        <v>253</v>
      </c>
      <c r="C476" s="43" t="s">
        <v>4</v>
      </c>
      <c r="D476" s="31">
        <f>D477</f>
        <v>207225003.22000003</v>
      </c>
      <c r="E476" s="31">
        <f t="shared" ref="E476" si="167">E477</f>
        <v>173758810.43000001</v>
      </c>
      <c r="F476" s="31">
        <f>F477</f>
        <v>174318381.28</v>
      </c>
    </row>
    <row r="477" spans="1:6" ht="48.75" customHeight="1" outlineLevel="5" x14ac:dyDescent="0.2">
      <c r="A477" s="47" t="s">
        <v>254</v>
      </c>
      <c r="B477" s="45" t="s">
        <v>255</v>
      </c>
      <c r="C477" s="45" t="s">
        <v>4</v>
      </c>
      <c r="D477" s="23">
        <f>D478+D485+D488+D491+D494+D501+D504+D507+D515+D518+D525+D530+D535+D538+D543+D548+D554+D559+D512+D551</f>
        <v>207225003.22000003</v>
      </c>
      <c r="E477" s="23">
        <f t="shared" ref="E477:F477" si="168">E478+E485+E488+E491+E494+E501+E504+E507+E515+E518+E525+E530+E535+E538+E543+E548+E554+E559+E512+E551</f>
        <v>173758810.43000001</v>
      </c>
      <c r="F477" s="23">
        <f t="shared" si="168"/>
        <v>174318381.28</v>
      </c>
    </row>
    <row r="478" spans="1:6" ht="48" customHeight="1" outlineLevel="3" x14ac:dyDescent="0.2">
      <c r="A478" s="35" t="s">
        <v>369</v>
      </c>
      <c r="B478" s="45" t="s">
        <v>256</v>
      </c>
      <c r="C478" s="40" t="s">
        <v>4</v>
      </c>
      <c r="D478" s="23">
        <f>D479+D483+D481</f>
        <v>15523900</v>
      </c>
      <c r="E478" s="23">
        <f t="shared" ref="E478:F478" si="169">E479+E483</f>
        <v>0</v>
      </c>
      <c r="F478" s="23">
        <f t="shared" si="169"/>
        <v>0</v>
      </c>
    </row>
    <row r="479" spans="1:6" ht="30" customHeight="1" outlineLevel="3" x14ac:dyDescent="0.2">
      <c r="A479" s="47" t="s">
        <v>51</v>
      </c>
      <c r="B479" s="45" t="s">
        <v>256</v>
      </c>
      <c r="C479" s="45" t="s">
        <v>52</v>
      </c>
      <c r="D479" s="23">
        <f>D480</f>
        <v>13689998</v>
      </c>
      <c r="E479" s="23">
        <f>E480</f>
        <v>0</v>
      </c>
      <c r="F479" s="23">
        <f>F480</f>
        <v>0</v>
      </c>
    </row>
    <row r="480" spans="1:6" ht="32.25" customHeight="1" outlineLevel="1" x14ac:dyDescent="0.2">
      <c r="A480" s="35" t="s">
        <v>257</v>
      </c>
      <c r="B480" s="45" t="s">
        <v>256</v>
      </c>
      <c r="C480" s="40" t="s">
        <v>258</v>
      </c>
      <c r="D480" s="70">
        <v>13689998</v>
      </c>
      <c r="E480" s="25">
        <v>0</v>
      </c>
      <c r="F480" s="24">
        <v>0</v>
      </c>
    </row>
    <row r="481" spans="1:6" ht="42.75" customHeight="1" outlineLevel="1" x14ac:dyDescent="0.2">
      <c r="A481" s="35" t="s">
        <v>6</v>
      </c>
      <c r="B481" s="45" t="s">
        <v>256</v>
      </c>
      <c r="C481" s="40" t="s">
        <v>7</v>
      </c>
      <c r="D481" s="33">
        <f>D482</f>
        <v>813902</v>
      </c>
      <c r="E481" s="33">
        <f t="shared" ref="E481:F481" si="170">E482</f>
        <v>0</v>
      </c>
      <c r="F481" s="33">
        <f t="shared" si="170"/>
        <v>0</v>
      </c>
    </row>
    <row r="482" spans="1:6" ht="55.5" customHeight="1" outlineLevel="1" x14ac:dyDescent="0.2">
      <c r="A482" s="35" t="s">
        <v>8</v>
      </c>
      <c r="B482" s="45" t="s">
        <v>256</v>
      </c>
      <c r="C482" s="40" t="s">
        <v>9</v>
      </c>
      <c r="D482" s="70">
        <v>813902</v>
      </c>
      <c r="E482" s="25">
        <v>0</v>
      </c>
      <c r="F482" s="24">
        <v>0</v>
      </c>
    </row>
    <row r="483" spans="1:6" ht="38.25" customHeight="1" outlineLevel="1" x14ac:dyDescent="0.2">
      <c r="A483" s="59" t="s">
        <v>152</v>
      </c>
      <c r="B483" s="58" t="s">
        <v>256</v>
      </c>
      <c r="C483" s="58" t="s">
        <v>153</v>
      </c>
      <c r="D483" s="23">
        <f>D484</f>
        <v>1020000</v>
      </c>
      <c r="E483" s="23">
        <f t="shared" ref="E483:F483" si="171">E484</f>
        <v>0</v>
      </c>
      <c r="F483" s="23">
        <f t="shared" si="171"/>
        <v>0</v>
      </c>
    </row>
    <row r="484" spans="1:6" ht="39" customHeight="1" outlineLevel="1" x14ac:dyDescent="0.2">
      <c r="A484" s="48" t="s">
        <v>154</v>
      </c>
      <c r="B484" s="58" t="s">
        <v>256</v>
      </c>
      <c r="C484" s="58" t="s">
        <v>155</v>
      </c>
      <c r="D484" s="70">
        <v>1020000</v>
      </c>
      <c r="E484" s="25">
        <v>0</v>
      </c>
      <c r="F484" s="24">
        <v>0</v>
      </c>
    </row>
    <row r="485" spans="1:6" ht="34.5" customHeight="1" x14ac:dyDescent="0.2">
      <c r="A485" s="35" t="s">
        <v>301</v>
      </c>
      <c r="B485" s="45" t="s">
        <v>299</v>
      </c>
      <c r="C485" s="40" t="s">
        <v>4</v>
      </c>
      <c r="D485" s="23">
        <f t="shared" ref="D485:F486" si="172">D486</f>
        <v>5239000</v>
      </c>
      <c r="E485" s="23">
        <f t="shared" si="172"/>
        <v>0</v>
      </c>
      <c r="F485" s="23">
        <f t="shared" si="172"/>
        <v>0</v>
      </c>
    </row>
    <row r="486" spans="1:6" ht="30" customHeight="1" x14ac:dyDescent="0.2">
      <c r="A486" s="47" t="s">
        <v>51</v>
      </c>
      <c r="B486" s="45" t="s">
        <v>299</v>
      </c>
      <c r="C486" s="40" t="s">
        <v>52</v>
      </c>
      <c r="D486" s="23">
        <f t="shared" si="172"/>
        <v>5239000</v>
      </c>
      <c r="E486" s="23">
        <f t="shared" si="172"/>
        <v>0</v>
      </c>
      <c r="F486" s="23">
        <f t="shared" si="172"/>
        <v>0</v>
      </c>
    </row>
    <row r="487" spans="1:6" ht="23.25" customHeight="1" x14ac:dyDescent="0.2">
      <c r="A487" s="35" t="s">
        <v>302</v>
      </c>
      <c r="B487" s="45" t="s">
        <v>299</v>
      </c>
      <c r="C487" s="40" t="s">
        <v>300</v>
      </c>
      <c r="D487" s="24">
        <v>5239000</v>
      </c>
      <c r="E487" s="24">
        <v>0</v>
      </c>
      <c r="F487" s="24">
        <v>0</v>
      </c>
    </row>
    <row r="488" spans="1:6" ht="30" customHeight="1" x14ac:dyDescent="0.2">
      <c r="A488" s="35" t="s">
        <v>370</v>
      </c>
      <c r="B488" s="45" t="s">
        <v>259</v>
      </c>
      <c r="C488" s="45" t="s">
        <v>4</v>
      </c>
      <c r="D488" s="29">
        <f>D489</f>
        <v>3530460</v>
      </c>
      <c r="E488" s="29">
        <f t="shared" ref="D488:F489" si="173">E489</f>
        <v>3530460</v>
      </c>
      <c r="F488" s="29">
        <f t="shared" si="173"/>
        <v>3530460</v>
      </c>
    </row>
    <row r="489" spans="1:6" ht="103.5" customHeight="1" x14ac:dyDescent="0.2">
      <c r="A489" s="35" t="s">
        <v>17</v>
      </c>
      <c r="B489" s="45" t="s">
        <v>259</v>
      </c>
      <c r="C489" s="45" t="s">
        <v>18</v>
      </c>
      <c r="D489" s="29">
        <f t="shared" si="173"/>
        <v>3530460</v>
      </c>
      <c r="E489" s="29">
        <f t="shared" si="173"/>
        <v>3530460</v>
      </c>
      <c r="F489" s="29">
        <f t="shared" si="173"/>
        <v>3530460</v>
      </c>
    </row>
    <row r="490" spans="1:6" ht="50.25" customHeight="1" x14ac:dyDescent="0.2">
      <c r="A490" s="35" t="s">
        <v>19</v>
      </c>
      <c r="B490" s="45" t="s">
        <v>259</v>
      </c>
      <c r="C490" s="45" t="s">
        <v>20</v>
      </c>
      <c r="D490" s="30">
        <v>3530460</v>
      </c>
      <c r="E490" s="30">
        <v>3530460</v>
      </c>
      <c r="F490" s="30">
        <v>3530460</v>
      </c>
    </row>
    <row r="491" spans="1:6" ht="60" customHeight="1" x14ac:dyDescent="0.2">
      <c r="A491" s="41" t="s">
        <v>361</v>
      </c>
      <c r="B491" s="45" t="s">
        <v>260</v>
      </c>
      <c r="C491" s="40" t="s">
        <v>4</v>
      </c>
      <c r="D491" s="23">
        <f t="shared" ref="D491:F492" si="174">D492</f>
        <v>3248020</v>
      </c>
      <c r="E491" s="23">
        <f t="shared" si="174"/>
        <v>3248020</v>
      </c>
      <c r="F491" s="23">
        <f t="shared" si="174"/>
        <v>3248020</v>
      </c>
    </row>
    <row r="492" spans="1:6" ht="102" customHeight="1" x14ac:dyDescent="0.2">
      <c r="A492" s="35" t="s">
        <v>17</v>
      </c>
      <c r="B492" s="45" t="s">
        <v>260</v>
      </c>
      <c r="C492" s="40" t="s">
        <v>18</v>
      </c>
      <c r="D492" s="23">
        <f t="shared" si="174"/>
        <v>3248020</v>
      </c>
      <c r="E492" s="23">
        <f t="shared" si="174"/>
        <v>3248020</v>
      </c>
      <c r="F492" s="23">
        <f t="shared" si="174"/>
        <v>3248020</v>
      </c>
    </row>
    <row r="493" spans="1:6" ht="51" customHeight="1" x14ac:dyDescent="0.2">
      <c r="A493" s="35" t="s">
        <v>19</v>
      </c>
      <c r="B493" s="45" t="s">
        <v>260</v>
      </c>
      <c r="C493" s="40" t="s">
        <v>20</v>
      </c>
      <c r="D493" s="24">
        <v>3248020</v>
      </c>
      <c r="E493" s="24">
        <v>3248020</v>
      </c>
      <c r="F493" s="24">
        <v>3248020</v>
      </c>
    </row>
    <row r="494" spans="1:6" ht="81" customHeight="1" x14ac:dyDescent="0.2">
      <c r="A494" s="41" t="s">
        <v>175</v>
      </c>
      <c r="B494" s="45" t="s">
        <v>261</v>
      </c>
      <c r="C494" s="40" t="s">
        <v>4</v>
      </c>
      <c r="D494" s="23">
        <f>D495+D497+D499</f>
        <v>84241651.620000005</v>
      </c>
      <c r="E494" s="23">
        <f>E495+E497+E499</f>
        <v>83925552</v>
      </c>
      <c r="F494" s="23">
        <f>F495+F497+F499</f>
        <v>83925552</v>
      </c>
    </row>
    <row r="495" spans="1:6" ht="102.75" customHeight="1" outlineLevel="1" x14ac:dyDescent="0.2">
      <c r="A495" s="35" t="s">
        <v>17</v>
      </c>
      <c r="B495" s="45" t="s">
        <v>261</v>
      </c>
      <c r="C495" s="40" t="s">
        <v>18</v>
      </c>
      <c r="D495" s="23">
        <f>D496</f>
        <v>84067152</v>
      </c>
      <c r="E495" s="23">
        <f>E496</f>
        <v>83925552</v>
      </c>
      <c r="F495" s="23">
        <f>F496</f>
        <v>83925552</v>
      </c>
    </row>
    <row r="496" spans="1:6" ht="48.75" customHeight="1" outlineLevel="2" x14ac:dyDescent="0.2">
      <c r="A496" s="35" t="s">
        <v>19</v>
      </c>
      <c r="B496" s="45" t="s">
        <v>261</v>
      </c>
      <c r="C496" s="40" t="s">
        <v>20</v>
      </c>
      <c r="D496" s="70">
        <v>84067152</v>
      </c>
      <c r="E496" s="24">
        <v>83925552</v>
      </c>
      <c r="F496" s="24">
        <v>83925552</v>
      </c>
    </row>
    <row r="497" spans="1:6" ht="51.75" customHeight="1" x14ac:dyDescent="0.2">
      <c r="A497" s="35" t="s">
        <v>6</v>
      </c>
      <c r="B497" s="45" t="s">
        <v>261</v>
      </c>
      <c r="C497" s="40" t="s">
        <v>7</v>
      </c>
      <c r="D497" s="23">
        <f>D498</f>
        <v>13499.62</v>
      </c>
      <c r="E497" s="23">
        <f>E498</f>
        <v>0</v>
      </c>
      <c r="F497" s="23">
        <f>F498</f>
        <v>0</v>
      </c>
    </row>
    <row r="498" spans="1:6" ht="60" customHeight="1" x14ac:dyDescent="0.2">
      <c r="A498" s="35" t="s">
        <v>8</v>
      </c>
      <c r="B498" s="45" t="s">
        <v>261</v>
      </c>
      <c r="C498" s="40" t="s">
        <v>9</v>
      </c>
      <c r="D498" s="70">
        <v>13499.62</v>
      </c>
      <c r="E498" s="24">
        <v>0</v>
      </c>
      <c r="F498" s="24">
        <v>0</v>
      </c>
    </row>
    <row r="499" spans="1:6" ht="30.75" customHeight="1" outlineLevel="3" x14ac:dyDescent="0.2">
      <c r="A499" s="47" t="s">
        <v>51</v>
      </c>
      <c r="B499" s="45" t="s">
        <v>261</v>
      </c>
      <c r="C499" s="45" t="s">
        <v>52</v>
      </c>
      <c r="D499" s="23">
        <f>D500</f>
        <v>161000</v>
      </c>
      <c r="E499" s="23">
        <f>E500</f>
        <v>0</v>
      </c>
      <c r="F499" s="23">
        <f>F500</f>
        <v>0</v>
      </c>
    </row>
    <row r="500" spans="1:6" ht="36" customHeight="1" outlineLevel="2" x14ac:dyDescent="0.2">
      <c r="A500" s="35" t="s">
        <v>79</v>
      </c>
      <c r="B500" s="45" t="s">
        <v>261</v>
      </c>
      <c r="C500" s="45" t="s">
        <v>80</v>
      </c>
      <c r="D500" s="70">
        <v>161000</v>
      </c>
      <c r="E500" s="24">
        <v>0</v>
      </c>
      <c r="F500" s="24">
        <v>0</v>
      </c>
    </row>
    <row r="501" spans="1:6" ht="30.75" customHeight="1" x14ac:dyDescent="0.2">
      <c r="A501" s="35" t="s">
        <v>262</v>
      </c>
      <c r="B501" s="40" t="s">
        <v>263</v>
      </c>
      <c r="C501" s="40" t="s">
        <v>4</v>
      </c>
      <c r="D501" s="23">
        <f t="shared" ref="D501:F502" si="175">D502</f>
        <v>3195668</v>
      </c>
      <c r="E501" s="23">
        <f t="shared" si="175"/>
        <v>3195668</v>
      </c>
      <c r="F501" s="23">
        <f t="shared" si="175"/>
        <v>3195668</v>
      </c>
    </row>
    <row r="502" spans="1:6" ht="49.5" customHeight="1" x14ac:dyDescent="0.2">
      <c r="A502" s="35" t="s">
        <v>152</v>
      </c>
      <c r="B502" s="40" t="s">
        <v>263</v>
      </c>
      <c r="C502" s="40" t="s">
        <v>153</v>
      </c>
      <c r="D502" s="23">
        <f t="shared" si="175"/>
        <v>3195668</v>
      </c>
      <c r="E502" s="23">
        <f t="shared" si="175"/>
        <v>3195668</v>
      </c>
      <c r="F502" s="23">
        <f t="shared" si="175"/>
        <v>3195668</v>
      </c>
    </row>
    <row r="503" spans="1:6" ht="45.75" customHeight="1" x14ac:dyDescent="0.2">
      <c r="A503" s="35" t="s">
        <v>182</v>
      </c>
      <c r="B503" s="40" t="s">
        <v>263</v>
      </c>
      <c r="C503" s="40" t="s">
        <v>183</v>
      </c>
      <c r="D503" s="24">
        <v>3195668</v>
      </c>
      <c r="E503" s="24">
        <v>3195668</v>
      </c>
      <c r="F503" s="24">
        <v>3195668</v>
      </c>
    </row>
    <row r="504" spans="1:6" ht="105.75" customHeight="1" outlineLevel="2" x14ac:dyDescent="0.2">
      <c r="A504" s="41" t="s">
        <v>264</v>
      </c>
      <c r="B504" s="45" t="s">
        <v>265</v>
      </c>
      <c r="C504" s="45" t="s">
        <v>4</v>
      </c>
      <c r="D504" s="23">
        <f t="shared" ref="D504:F505" si="176">D505</f>
        <v>3385370</v>
      </c>
      <c r="E504" s="23">
        <f t="shared" si="176"/>
        <v>3384170</v>
      </c>
      <c r="F504" s="23">
        <f t="shared" si="176"/>
        <v>3384170</v>
      </c>
    </row>
    <row r="505" spans="1:6" ht="104.25" customHeight="1" outlineLevel="2" x14ac:dyDescent="0.2">
      <c r="A505" s="41" t="s">
        <v>17</v>
      </c>
      <c r="B505" s="45" t="s">
        <v>265</v>
      </c>
      <c r="C505" s="45" t="s">
        <v>18</v>
      </c>
      <c r="D505" s="23">
        <f t="shared" si="176"/>
        <v>3385370</v>
      </c>
      <c r="E505" s="23">
        <f t="shared" si="176"/>
        <v>3384170</v>
      </c>
      <c r="F505" s="23">
        <f t="shared" si="176"/>
        <v>3384170</v>
      </c>
    </row>
    <row r="506" spans="1:6" ht="53.25" customHeight="1" outlineLevel="2" x14ac:dyDescent="0.2">
      <c r="A506" s="41" t="s">
        <v>266</v>
      </c>
      <c r="B506" s="45" t="s">
        <v>265</v>
      </c>
      <c r="C506" s="45" t="s">
        <v>20</v>
      </c>
      <c r="D506" s="70">
        <v>3385370</v>
      </c>
      <c r="E506" s="24">
        <v>3384170</v>
      </c>
      <c r="F506" s="24">
        <v>3384170</v>
      </c>
    </row>
    <row r="507" spans="1:6" ht="61.5" customHeight="1" outlineLevel="4" x14ac:dyDescent="0.2">
      <c r="A507" s="35" t="s">
        <v>267</v>
      </c>
      <c r="B507" s="45" t="s">
        <v>268</v>
      </c>
      <c r="C507" s="45" t="s">
        <v>4</v>
      </c>
      <c r="D507" s="23">
        <f>D508+D510</f>
        <v>638076</v>
      </c>
      <c r="E507" s="23">
        <f t="shared" ref="E507:F507" si="177">E508+E510</f>
        <v>697608</v>
      </c>
      <c r="F507" s="23">
        <f t="shared" si="177"/>
        <v>722520</v>
      </c>
    </row>
    <row r="508" spans="1:6" ht="104.25" customHeight="1" outlineLevel="4" x14ac:dyDescent="0.2">
      <c r="A508" s="35" t="s">
        <v>17</v>
      </c>
      <c r="B508" s="45" t="s">
        <v>268</v>
      </c>
      <c r="C508" s="45" t="s">
        <v>18</v>
      </c>
      <c r="D508" s="23">
        <f t="shared" ref="D508:F510" si="178">D509</f>
        <v>588076</v>
      </c>
      <c r="E508" s="23">
        <f t="shared" si="178"/>
        <v>697608</v>
      </c>
      <c r="F508" s="23">
        <f t="shared" si="178"/>
        <v>722520</v>
      </c>
    </row>
    <row r="509" spans="1:6" ht="45.75" customHeight="1" outlineLevel="4" x14ac:dyDescent="0.2">
      <c r="A509" s="35" t="s">
        <v>269</v>
      </c>
      <c r="B509" s="45" t="s">
        <v>268</v>
      </c>
      <c r="C509" s="45" t="s">
        <v>20</v>
      </c>
      <c r="D509" s="24">
        <v>588076</v>
      </c>
      <c r="E509" s="24">
        <v>697608</v>
      </c>
      <c r="F509" s="24">
        <v>722520</v>
      </c>
    </row>
    <row r="510" spans="1:6" ht="59.25" customHeight="1" outlineLevel="4" x14ac:dyDescent="0.2">
      <c r="A510" s="41" t="s">
        <v>6</v>
      </c>
      <c r="B510" s="45" t="s">
        <v>268</v>
      </c>
      <c r="C510" s="40" t="s">
        <v>7</v>
      </c>
      <c r="D510" s="23">
        <f t="shared" si="178"/>
        <v>50000</v>
      </c>
      <c r="E510" s="23">
        <f t="shared" si="178"/>
        <v>0</v>
      </c>
      <c r="F510" s="23">
        <f t="shared" si="178"/>
        <v>0</v>
      </c>
    </row>
    <row r="511" spans="1:6" ht="59.25" customHeight="1" outlineLevel="4" x14ac:dyDescent="0.2">
      <c r="A511" s="41" t="s">
        <v>8</v>
      </c>
      <c r="B511" s="45" t="s">
        <v>268</v>
      </c>
      <c r="C511" s="40" t="s">
        <v>9</v>
      </c>
      <c r="D511" s="24">
        <v>50000</v>
      </c>
      <c r="E511" s="24">
        <v>0</v>
      </c>
      <c r="F511" s="24">
        <v>0</v>
      </c>
    </row>
    <row r="512" spans="1:6" ht="84.75" customHeight="1" outlineLevel="3" x14ac:dyDescent="0.2">
      <c r="A512" s="41" t="s">
        <v>270</v>
      </c>
      <c r="B512" s="45" t="s">
        <v>271</v>
      </c>
      <c r="C512" s="40" t="s">
        <v>4</v>
      </c>
      <c r="D512" s="23">
        <f t="shared" ref="D512:F513" si="179">D513</f>
        <v>20881</v>
      </c>
      <c r="E512" s="23">
        <f t="shared" si="179"/>
        <v>164678</v>
      </c>
      <c r="F512" s="23">
        <f t="shared" si="179"/>
        <v>23788</v>
      </c>
    </row>
    <row r="513" spans="1:6" ht="38.25" customHeight="1" outlineLevel="3" x14ac:dyDescent="0.2">
      <c r="A513" s="41" t="s">
        <v>6</v>
      </c>
      <c r="B513" s="45" t="s">
        <v>271</v>
      </c>
      <c r="C513" s="40" t="s">
        <v>7</v>
      </c>
      <c r="D513" s="23">
        <f t="shared" si="179"/>
        <v>20881</v>
      </c>
      <c r="E513" s="23">
        <f t="shared" si="179"/>
        <v>164678</v>
      </c>
      <c r="F513" s="23">
        <f t="shared" si="179"/>
        <v>23788</v>
      </c>
    </row>
    <row r="514" spans="1:6" ht="61.5" customHeight="1" outlineLevel="5" x14ac:dyDescent="0.2">
      <c r="A514" s="41" t="s">
        <v>8</v>
      </c>
      <c r="B514" s="45" t="s">
        <v>271</v>
      </c>
      <c r="C514" s="40" t="s">
        <v>9</v>
      </c>
      <c r="D514" s="24">
        <v>20881</v>
      </c>
      <c r="E514" s="24">
        <v>164678</v>
      </c>
      <c r="F514" s="24">
        <v>23788</v>
      </c>
    </row>
    <row r="515" spans="1:6" ht="53.25" customHeight="1" outlineLevel="2" x14ac:dyDescent="0.2">
      <c r="A515" s="41" t="s">
        <v>272</v>
      </c>
      <c r="B515" s="45" t="s">
        <v>273</v>
      </c>
      <c r="C515" s="45" t="s">
        <v>4</v>
      </c>
      <c r="D515" s="23">
        <f t="shared" ref="D515:F516" si="180">D516</f>
        <v>2154869</v>
      </c>
      <c r="E515" s="23">
        <f t="shared" si="180"/>
        <v>2154869</v>
      </c>
      <c r="F515" s="23">
        <f t="shared" si="180"/>
        <v>2154869</v>
      </c>
    </row>
    <row r="516" spans="1:6" ht="105.75" customHeight="1" outlineLevel="2" x14ac:dyDescent="0.2">
      <c r="A516" s="35" t="s">
        <v>17</v>
      </c>
      <c r="B516" s="45" t="s">
        <v>273</v>
      </c>
      <c r="C516" s="45" t="s">
        <v>18</v>
      </c>
      <c r="D516" s="23">
        <f t="shared" si="180"/>
        <v>2154869</v>
      </c>
      <c r="E516" s="23">
        <f t="shared" si="180"/>
        <v>2154869</v>
      </c>
      <c r="F516" s="23">
        <f t="shared" si="180"/>
        <v>2154869</v>
      </c>
    </row>
    <row r="517" spans="1:6" ht="54.75" customHeight="1" outlineLevel="2" x14ac:dyDescent="0.2">
      <c r="A517" s="35" t="s">
        <v>19</v>
      </c>
      <c r="B517" s="45" t="s">
        <v>273</v>
      </c>
      <c r="C517" s="45" t="s">
        <v>20</v>
      </c>
      <c r="D517" s="24">
        <v>2154869</v>
      </c>
      <c r="E517" s="24">
        <v>2154869</v>
      </c>
      <c r="F517" s="24">
        <v>2154869</v>
      </c>
    </row>
    <row r="518" spans="1:6" ht="79.5" customHeight="1" outlineLevel="2" x14ac:dyDescent="0.2">
      <c r="A518" s="35" t="s">
        <v>362</v>
      </c>
      <c r="B518" s="45" t="s">
        <v>274</v>
      </c>
      <c r="C518" s="40" t="s">
        <v>4</v>
      </c>
      <c r="D518" s="23">
        <f>D519+D521+D523</f>
        <v>52100944</v>
      </c>
      <c r="E518" s="23">
        <f>E519+E521+E523</f>
        <v>39648025</v>
      </c>
      <c r="F518" s="23">
        <f>F519+F521+F523</f>
        <v>39648025</v>
      </c>
    </row>
    <row r="519" spans="1:6" ht="105" customHeight="1" outlineLevel="2" x14ac:dyDescent="0.2">
      <c r="A519" s="35" t="s">
        <v>17</v>
      </c>
      <c r="B519" s="45" t="s">
        <v>274</v>
      </c>
      <c r="C519" s="45" t="s">
        <v>18</v>
      </c>
      <c r="D519" s="23">
        <f>D520</f>
        <v>35544390</v>
      </c>
      <c r="E519" s="23">
        <f>E520</f>
        <v>35528390</v>
      </c>
      <c r="F519" s="23">
        <f>F520</f>
        <v>35528390</v>
      </c>
    </row>
    <row r="520" spans="1:6" ht="42.75" customHeight="1" outlineLevel="2" x14ac:dyDescent="0.2">
      <c r="A520" s="35" t="s">
        <v>76</v>
      </c>
      <c r="B520" s="45" t="s">
        <v>274</v>
      </c>
      <c r="C520" s="45" t="s">
        <v>77</v>
      </c>
      <c r="D520" s="24">
        <v>35544390</v>
      </c>
      <c r="E520" s="24">
        <v>35528390</v>
      </c>
      <c r="F520" s="24">
        <v>35528390</v>
      </c>
    </row>
    <row r="521" spans="1:6" ht="54" customHeight="1" outlineLevel="2" x14ac:dyDescent="0.2">
      <c r="A521" s="35" t="s">
        <v>6</v>
      </c>
      <c r="B521" s="45" t="s">
        <v>274</v>
      </c>
      <c r="C521" s="45" t="s">
        <v>7</v>
      </c>
      <c r="D521" s="23">
        <f>D522</f>
        <v>16266554</v>
      </c>
      <c r="E521" s="23">
        <f>E522</f>
        <v>4119635</v>
      </c>
      <c r="F521" s="23">
        <f>F522</f>
        <v>4119635</v>
      </c>
    </row>
    <row r="522" spans="1:6" ht="54.75" customHeight="1" outlineLevel="2" x14ac:dyDescent="0.2">
      <c r="A522" s="41" t="s">
        <v>8</v>
      </c>
      <c r="B522" s="45" t="s">
        <v>274</v>
      </c>
      <c r="C522" s="45" t="s">
        <v>9</v>
      </c>
      <c r="D522" s="24">
        <v>16266554</v>
      </c>
      <c r="E522" s="24">
        <v>4119635</v>
      </c>
      <c r="F522" s="24">
        <v>4119635</v>
      </c>
    </row>
    <row r="523" spans="1:6" ht="30" customHeight="1" outlineLevel="2" x14ac:dyDescent="0.2">
      <c r="A523" s="47" t="s">
        <v>51</v>
      </c>
      <c r="B523" s="45" t="s">
        <v>274</v>
      </c>
      <c r="C523" s="45" t="s">
        <v>52</v>
      </c>
      <c r="D523" s="23">
        <f>D524</f>
        <v>290000</v>
      </c>
      <c r="E523" s="23">
        <f>E524</f>
        <v>0</v>
      </c>
      <c r="F523" s="23">
        <f>F524</f>
        <v>0</v>
      </c>
    </row>
    <row r="524" spans="1:6" ht="33" customHeight="1" outlineLevel="2" x14ac:dyDescent="0.2">
      <c r="A524" s="35" t="s">
        <v>79</v>
      </c>
      <c r="B524" s="45" t="s">
        <v>274</v>
      </c>
      <c r="C524" s="45" t="s">
        <v>80</v>
      </c>
      <c r="D524" s="24">
        <v>290000</v>
      </c>
      <c r="E524" s="24">
        <v>0</v>
      </c>
      <c r="F524" s="24">
        <v>0</v>
      </c>
    </row>
    <row r="525" spans="1:6" ht="69" customHeight="1" outlineLevel="1" x14ac:dyDescent="0.2">
      <c r="A525" s="41" t="s">
        <v>275</v>
      </c>
      <c r="B525" s="45" t="s">
        <v>276</v>
      </c>
      <c r="C525" s="40" t="s">
        <v>4</v>
      </c>
      <c r="D525" s="23">
        <f>D526+D528</f>
        <v>1723377</v>
      </c>
      <c r="E525" s="23">
        <f>E526+E528</f>
        <v>1798370</v>
      </c>
      <c r="F525" s="23">
        <f>F526+F528</f>
        <v>1870305</v>
      </c>
    </row>
    <row r="526" spans="1:6" ht="104.25" customHeight="1" outlineLevel="4" x14ac:dyDescent="0.2">
      <c r="A526" s="35" t="s">
        <v>17</v>
      </c>
      <c r="B526" s="45" t="s">
        <v>276</v>
      </c>
      <c r="C526" s="40" t="s">
        <v>18</v>
      </c>
      <c r="D526" s="23">
        <f>D527</f>
        <v>1713377</v>
      </c>
      <c r="E526" s="23">
        <f>E527</f>
        <v>1788370</v>
      </c>
      <c r="F526" s="23">
        <f>F527</f>
        <v>1860305</v>
      </c>
    </row>
    <row r="527" spans="1:6" ht="48" customHeight="1" outlineLevel="4" x14ac:dyDescent="0.2">
      <c r="A527" s="35" t="s">
        <v>19</v>
      </c>
      <c r="B527" s="45" t="s">
        <v>276</v>
      </c>
      <c r="C527" s="40" t="s">
        <v>20</v>
      </c>
      <c r="D527" s="24">
        <v>1713377</v>
      </c>
      <c r="E527" s="24">
        <v>1788370</v>
      </c>
      <c r="F527" s="24">
        <v>1860305</v>
      </c>
    </row>
    <row r="528" spans="1:6" ht="45" customHeight="1" outlineLevel="4" x14ac:dyDescent="0.2">
      <c r="A528" s="35" t="s">
        <v>6</v>
      </c>
      <c r="B528" s="45" t="s">
        <v>276</v>
      </c>
      <c r="C528" s="40" t="s">
        <v>7</v>
      </c>
      <c r="D528" s="23">
        <f>D529</f>
        <v>10000</v>
      </c>
      <c r="E528" s="23">
        <f>E529</f>
        <v>10000</v>
      </c>
      <c r="F528" s="23">
        <f>F529</f>
        <v>10000</v>
      </c>
    </row>
    <row r="529" spans="1:6" ht="62.25" customHeight="1" outlineLevel="4" x14ac:dyDescent="0.2">
      <c r="A529" s="41" t="s">
        <v>8</v>
      </c>
      <c r="B529" s="45" t="s">
        <v>276</v>
      </c>
      <c r="C529" s="40" t="s">
        <v>9</v>
      </c>
      <c r="D529" s="24">
        <v>10000</v>
      </c>
      <c r="E529" s="24">
        <v>10000</v>
      </c>
      <c r="F529" s="24">
        <v>10000</v>
      </c>
    </row>
    <row r="530" spans="1:6" ht="74.25" customHeight="1" outlineLevel="4" x14ac:dyDescent="0.2">
      <c r="A530" s="41" t="s">
        <v>277</v>
      </c>
      <c r="B530" s="45" t="s">
        <v>278</v>
      </c>
      <c r="C530" s="40" t="s">
        <v>4</v>
      </c>
      <c r="D530" s="23">
        <f>D531+D533</f>
        <v>1228233</v>
      </c>
      <c r="E530" s="23">
        <f>E531+E533</f>
        <v>1281666</v>
      </c>
      <c r="F530" s="23">
        <f>F531+F533</f>
        <v>1332933</v>
      </c>
    </row>
    <row r="531" spans="1:6" ht="100.5" customHeight="1" outlineLevel="4" x14ac:dyDescent="0.2">
      <c r="A531" s="35" t="s">
        <v>17</v>
      </c>
      <c r="B531" s="45" t="s">
        <v>278</v>
      </c>
      <c r="C531" s="40" t="s">
        <v>18</v>
      </c>
      <c r="D531" s="23">
        <f>D532</f>
        <v>1218233</v>
      </c>
      <c r="E531" s="23">
        <f>E532</f>
        <v>1271666</v>
      </c>
      <c r="F531" s="23">
        <f>F532</f>
        <v>1322933</v>
      </c>
    </row>
    <row r="532" spans="1:6" ht="49.5" customHeight="1" outlineLevel="4" x14ac:dyDescent="0.2">
      <c r="A532" s="35" t="s">
        <v>19</v>
      </c>
      <c r="B532" s="45" t="s">
        <v>278</v>
      </c>
      <c r="C532" s="40" t="s">
        <v>20</v>
      </c>
      <c r="D532" s="24">
        <v>1218233</v>
      </c>
      <c r="E532" s="24">
        <v>1271666</v>
      </c>
      <c r="F532" s="24">
        <v>1322933</v>
      </c>
    </row>
    <row r="533" spans="1:6" ht="54.75" customHeight="1" outlineLevel="4" x14ac:dyDescent="0.2">
      <c r="A533" s="35" t="s">
        <v>6</v>
      </c>
      <c r="B533" s="45" t="s">
        <v>278</v>
      </c>
      <c r="C533" s="40" t="s">
        <v>7</v>
      </c>
      <c r="D533" s="23">
        <f>D534</f>
        <v>10000</v>
      </c>
      <c r="E533" s="23">
        <f>E534</f>
        <v>10000</v>
      </c>
      <c r="F533" s="23">
        <f>F534</f>
        <v>10000</v>
      </c>
    </row>
    <row r="534" spans="1:6" ht="68.25" customHeight="1" outlineLevel="4" x14ac:dyDescent="0.2">
      <c r="A534" s="41" t="s">
        <v>8</v>
      </c>
      <c r="B534" s="45" t="s">
        <v>278</v>
      </c>
      <c r="C534" s="40" t="s">
        <v>9</v>
      </c>
      <c r="D534" s="24">
        <v>10000</v>
      </c>
      <c r="E534" s="24">
        <v>10000</v>
      </c>
      <c r="F534" s="24">
        <v>10000</v>
      </c>
    </row>
    <row r="535" spans="1:6" ht="87" customHeight="1" outlineLevel="4" x14ac:dyDescent="0.2">
      <c r="A535" s="41" t="s">
        <v>478</v>
      </c>
      <c r="B535" s="40" t="s">
        <v>279</v>
      </c>
      <c r="C535" s="40" t="s">
        <v>4</v>
      </c>
      <c r="D535" s="23">
        <f t="shared" ref="D535:F536" si="181">D536</f>
        <v>1853240.6</v>
      </c>
      <c r="E535" s="23">
        <f t="shared" si="181"/>
        <v>1853240.6</v>
      </c>
      <c r="F535" s="23">
        <f t="shared" si="181"/>
        <v>1853240.6</v>
      </c>
    </row>
    <row r="536" spans="1:6" ht="52.5" customHeight="1" outlineLevel="4" x14ac:dyDescent="0.2">
      <c r="A536" s="35" t="s">
        <v>6</v>
      </c>
      <c r="B536" s="40" t="s">
        <v>279</v>
      </c>
      <c r="C536" s="40" t="s">
        <v>7</v>
      </c>
      <c r="D536" s="23">
        <f t="shared" si="181"/>
        <v>1853240.6</v>
      </c>
      <c r="E536" s="23">
        <f t="shared" si="181"/>
        <v>1853240.6</v>
      </c>
      <c r="F536" s="23">
        <f t="shared" si="181"/>
        <v>1853240.6</v>
      </c>
    </row>
    <row r="537" spans="1:6" ht="61.5" customHeight="1" outlineLevel="2" x14ac:dyDescent="0.2">
      <c r="A537" s="41" t="s">
        <v>8</v>
      </c>
      <c r="B537" s="40" t="s">
        <v>279</v>
      </c>
      <c r="C537" s="40" t="s">
        <v>9</v>
      </c>
      <c r="D537" s="24">
        <v>1853240.6</v>
      </c>
      <c r="E537" s="24">
        <v>1853240.6</v>
      </c>
      <c r="F537" s="24">
        <v>1853240.6</v>
      </c>
    </row>
    <row r="538" spans="1:6" ht="89.25" customHeight="1" x14ac:dyDescent="0.2">
      <c r="A538" s="41" t="s">
        <v>280</v>
      </c>
      <c r="B538" s="40" t="s">
        <v>281</v>
      </c>
      <c r="C538" s="40" t="s">
        <v>4</v>
      </c>
      <c r="D538" s="23">
        <f>D539+D541</f>
        <v>24915721.59</v>
      </c>
      <c r="E538" s="23">
        <f>E539+E541</f>
        <v>24476190.050000001</v>
      </c>
      <c r="F538" s="23">
        <f>F539+F541</f>
        <v>24861563.629999999</v>
      </c>
    </row>
    <row r="539" spans="1:6" ht="51.75" customHeight="1" x14ac:dyDescent="0.2">
      <c r="A539" s="41" t="s">
        <v>6</v>
      </c>
      <c r="B539" s="40" t="s">
        <v>281</v>
      </c>
      <c r="C539" s="40" t="s">
        <v>7</v>
      </c>
      <c r="D539" s="23">
        <f>D540</f>
        <v>50000</v>
      </c>
      <c r="E539" s="23">
        <f>E540</f>
        <v>0</v>
      </c>
      <c r="F539" s="23">
        <f>F540</f>
        <v>0</v>
      </c>
    </row>
    <row r="540" spans="1:6" ht="69" customHeight="1" x14ac:dyDescent="0.2">
      <c r="A540" s="41" t="s">
        <v>8</v>
      </c>
      <c r="B540" s="40" t="s">
        <v>281</v>
      </c>
      <c r="C540" s="40" t="s">
        <v>9</v>
      </c>
      <c r="D540" s="24">
        <v>50000</v>
      </c>
      <c r="E540" s="24">
        <v>0</v>
      </c>
      <c r="F540" s="24">
        <v>0</v>
      </c>
    </row>
    <row r="541" spans="1:6" ht="43.5" customHeight="1" x14ac:dyDescent="0.2">
      <c r="A541" s="41" t="s">
        <v>152</v>
      </c>
      <c r="B541" s="40" t="s">
        <v>281</v>
      </c>
      <c r="C541" s="40" t="s">
        <v>153</v>
      </c>
      <c r="D541" s="23">
        <f>D542</f>
        <v>24865721.59</v>
      </c>
      <c r="E541" s="23">
        <f>E542</f>
        <v>24476190.050000001</v>
      </c>
      <c r="F541" s="23">
        <f>F542</f>
        <v>24861563.629999999</v>
      </c>
    </row>
    <row r="542" spans="1:6" ht="47.25" customHeight="1" x14ac:dyDescent="0.2">
      <c r="A542" s="41" t="s">
        <v>154</v>
      </c>
      <c r="B542" s="40" t="s">
        <v>281</v>
      </c>
      <c r="C542" s="40" t="s">
        <v>155</v>
      </c>
      <c r="D542" s="24">
        <v>24865721.59</v>
      </c>
      <c r="E542" s="24">
        <v>24476190.050000001</v>
      </c>
      <c r="F542" s="24">
        <v>24861563.629999999</v>
      </c>
    </row>
    <row r="543" spans="1:6" ht="81.75" customHeight="1" outlineLevel="4" x14ac:dyDescent="0.2">
      <c r="A543" s="41" t="s">
        <v>282</v>
      </c>
      <c r="B543" s="45" t="s">
        <v>283</v>
      </c>
      <c r="C543" s="45" t="s">
        <v>4</v>
      </c>
      <c r="D543" s="23">
        <f>D544+D546</f>
        <v>1220949</v>
      </c>
      <c r="E543" s="23">
        <f>E544+E546</f>
        <v>1271464</v>
      </c>
      <c r="F543" s="23">
        <f>F544+F546</f>
        <v>1319723</v>
      </c>
    </row>
    <row r="544" spans="1:6" ht="103.5" customHeight="1" outlineLevel="4" x14ac:dyDescent="0.2">
      <c r="A544" s="35" t="s">
        <v>17</v>
      </c>
      <c r="B544" s="45" t="s">
        <v>283</v>
      </c>
      <c r="C544" s="40" t="s">
        <v>18</v>
      </c>
      <c r="D544" s="23">
        <f>D545</f>
        <v>1059205</v>
      </c>
      <c r="E544" s="23">
        <f>E545</f>
        <v>1101630</v>
      </c>
      <c r="F544" s="23">
        <f>F545</f>
        <v>1142430</v>
      </c>
    </row>
    <row r="545" spans="1:6" ht="49.5" customHeight="1" outlineLevel="4" x14ac:dyDescent="0.2">
      <c r="A545" s="35" t="s">
        <v>269</v>
      </c>
      <c r="B545" s="45" t="s">
        <v>283</v>
      </c>
      <c r="C545" s="40" t="s">
        <v>20</v>
      </c>
      <c r="D545" s="24">
        <v>1059205</v>
      </c>
      <c r="E545" s="24">
        <v>1101630</v>
      </c>
      <c r="F545" s="24">
        <v>1142430</v>
      </c>
    </row>
    <row r="546" spans="1:6" ht="47.25" customHeight="1" outlineLevel="4" x14ac:dyDescent="0.2">
      <c r="A546" s="35" t="s">
        <v>6</v>
      </c>
      <c r="B546" s="45" t="s">
        <v>283</v>
      </c>
      <c r="C546" s="40" t="s">
        <v>7</v>
      </c>
      <c r="D546" s="23">
        <f>D547</f>
        <v>161744</v>
      </c>
      <c r="E546" s="23">
        <f>E547</f>
        <v>169834</v>
      </c>
      <c r="F546" s="23">
        <f>F547</f>
        <v>177293</v>
      </c>
    </row>
    <row r="547" spans="1:6" ht="57" customHeight="1" outlineLevel="4" x14ac:dyDescent="0.2">
      <c r="A547" s="41" t="s">
        <v>8</v>
      </c>
      <c r="B547" s="45" t="s">
        <v>283</v>
      </c>
      <c r="C547" s="40" t="s">
        <v>9</v>
      </c>
      <c r="D547" s="24">
        <v>161744</v>
      </c>
      <c r="E547" s="24">
        <v>169834</v>
      </c>
      <c r="F547" s="24">
        <v>177293</v>
      </c>
    </row>
    <row r="548" spans="1:6" ht="104.25" customHeight="1" outlineLevel="5" x14ac:dyDescent="0.2">
      <c r="A548" s="35" t="s">
        <v>284</v>
      </c>
      <c r="B548" s="40" t="s">
        <v>285</v>
      </c>
      <c r="C548" s="40" t="s">
        <v>4</v>
      </c>
      <c r="D548" s="23">
        <f t="shared" ref="D548:F549" si="182">D549</f>
        <v>21809.33</v>
      </c>
      <c r="E548" s="23">
        <f t="shared" si="182"/>
        <v>22681.7</v>
      </c>
      <c r="F548" s="23">
        <f t="shared" si="182"/>
        <v>23588.97</v>
      </c>
    </row>
    <row r="549" spans="1:6" ht="50.25" customHeight="1" outlineLevel="2" x14ac:dyDescent="0.2">
      <c r="A549" s="35" t="s">
        <v>6</v>
      </c>
      <c r="B549" s="40" t="s">
        <v>285</v>
      </c>
      <c r="C549" s="40" t="s">
        <v>7</v>
      </c>
      <c r="D549" s="23">
        <f t="shared" si="182"/>
        <v>21809.33</v>
      </c>
      <c r="E549" s="23">
        <f t="shared" si="182"/>
        <v>22681.7</v>
      </c>
      <c r="F549" s="23">
        <f t="shared" si="182"/>
        <v>23588.97</v>
      </c>
    </row>
    <row r="550" spans="1:6" ht="60" customHeight="1" outlineLevel="5" x14ac:dyDescent="0.2">
      <c r="A550" s="41" t="s">
        <v>8</v>
      </c>
      <c r="B550" s="40" t="s">
        <v>285</v>
      </c>
      <c r="C550" s="40" t="s">
        <v>9</v>
      </c>
      <c r="D550" s="24">
        <v>21809.33</v>
      </c>
      <c r="E550" s="24">
        <v>22681.7</v>
      </c>
      <c r="F550" s="24">
        <v>23588.97</v>
      </c>
    </row>
    <row r="551" spans="1:6" ht="122.25" customHeight="1" outlineLevel="2" x14ac:dyDescent="0.2">
      <c r="A551" s="41" t="s">
        <v>286</v>
      </c>
      <c r="B551" s="49" t="s">
        <v>287</v>
      </c>
      <c r="C551" s="40" t="s">
        <v>4</v>
      </c>
      <c r="D551" s="23">
        <f t="shared" ref="D551:F552" si="183">D552</f>
        <v>3387.08</v>
      </c>
      <c r="E551" s="23">
        <f t="shared" si="183"/>
        <v>3387.08</v>
      </c>
      <c r="F551" s="23">
        <f t="shared" si="183"/>
        <v>3387.08</v>
      </c>
    </row>
    <row r="552" spans="1:6" ht="47.25" customHeight="1" outlineLevel="2" x14ac:dyDescent="0.2">
      <c r="A552" s="35" t="s">
        <v>6</v>
      </c>
      <c r="B552" s="49" t="s">
        <v>287</v>
      </c>
      <c r="C552" s="40" t="s">
        <v>7</v>
      </c>
      <c r="D552" s="23">
        <f t="shared" si="183"/>
        <v>3387.08</v>
      </c>
      <c r="E552" s="23">
        <f t="shared" si="183"/>
        <v>3387.08</v>
      </c>
      <c r="F552" s="23">
        <f t="shared" si="183"/>
        <v>3387.08</v>
      </c>
    </row>
    <row r="553" spans="1:6" ht="59.25" customHeight="1" outlineLevel="2" x14ac:dyDescent="0.2">
      <c r="A553" s="35" t="s">
        <v>8</v>
      </c>
      <c r="B553" s="49" t="s">
        <v>287</v>
      </c>
      <c r="C553" s="40" t="s">
        <v>9</v>
      </c>
      <c r="D553" s="24">
        <v>3387.08</v>
      </c>
      <c r="E553" s="24">
        <v>3387.08</v>
      </c>
      <c r="F553" s="24">
        <v>3387.08</v>
      </c>
    </row>
    <row r="554" spans="1:6" ht="60.75" customHeight="1" outlineLevel="5" x14ac:dyDescent="0.2">
      <c r="A554" s="35" t="s">
        <v>288</v>
      </c>
      <c r="B554" s="40" t="s">
        <v>289</v>
      </c>
      <c r="C554" s="40" t="s">
        <v>4</v>
      </c>
      <c r="D554" s="23">
        <f>D555+D557</f>
        <v>2610290</v>
      </c>
      <c r="E554" s="23">
        <f t="shared" ref="E554:F554" si="184">E555+E557</f>
        <v>2717473</v>
      </c>
      <c r="F554" s="23">
        <f t="shared" si="184"/>
        <v>2819868</v>
      </c>
    </row>
    <row r="555" spans="1:6" ht="102.75" customHeight="1" outlineLevel="5" x14ac:dyDescent="0.2">
      <c r="A555" s="35" t="s">
        <v>290</v>
      </c>
      <c r="B555" s="40" t="s">
        <v>289</v>
      </c>
      <c r="C555" s="40" t="s">
        <v>18</v>
      </c>
      <c r="D555" s="23">
        <f>D556</f>
        <v>2194410</v>
      </c>
      <c r="E555" s="23">
        <f>E556</f>
        <v>2282285</v>
      </c>
      <c r="F555" s="23">
        <f>F556</f>
        <v>2367965</v>
      </c>
    </row>
    <row r="556" spans="1:6" ht="45.75" customHeight="1" outlineLevel="5" x14ac:dyDescent="0.2">
      <c r="A556" s="35" t="s">
        <v>363</v>
      </c>
      <c r="B556" s="40" t="s">
        <v>289</v>
      </c>
      <c r="C556" s="40" t="s">
        <v>20</v>
      </c>
      <c r="D556" s="24">
        <v>2194410</v>
      </c>
      <c r="E556" s="24">
        <v>2282285</v>
      </c>
      <c r="F556" s="24">
        <v>2367965</v>
      </c>
    </row>
    <row r="557" spans="1:6" ht="53.25" customHeight="1" outlineLevel="5" x14ac:dyDescent="0.2">
      <c r="A557" s="35" t="s">
        <v>6</v>
      </c>
      <c r="B557" s="40" t="s">
        <v>289</v>
      </c>
      <c r="C557" s="40" t="s">
        <v>7</v>
      </c>
      <c r="D557" s="23">
        <f>D558</f>
        <v>415880</v>
      </c>
      <c r="E557" s="23">
        <f>E558</f>
        <v>435188</v>
      </c>
      <c r="F557" s="23">
        <f>F558</f>
        <v>451903</v>
      </c>
    </row>
    <row r="558" spans="1:6" ht="55.5" customHeight="1" outlineLevel="5" x14ac:dyDescent="0.2">
      <c r="A558" s="35" t="s">
        <v>33</v>
      </c>
      <c r="B558" s="40" t="s">
        <v>289</v>
      </c>
      <c r="C558" s="40" t="s">
        <v>9</v>
      </c>
      <c r="D558" s="24">
        <v>415880</v>
      </c>
      <c r="E558" s="24">
        <v>435188</v>
      </c>
      <c r="F558" s="24">
        <v>451903</v>
      </c>
    </row>
    <row r="559" spans="1:6" ht="79.5" customHeight="1" outlineLevel="4" x14ac:dyDescent="0.2">
      <c r="A559" s="35" t="s">
        <v>291</v>
      </c>
      <c r="B559" s="45" t="s">
        <v>292</v>
      </c>
      <c r="C559" s="40" t="s">
        <v>4</v>
      </c>
      <c r="D559" s="23">
        <f>D560+D562</f>
        <v>369156</v>
      </c>
      <c r="E559" s="23">
        <f t="shared" ref="E559:F559" si="185">E560+E562</f>
        <v>385288</v>
      </c>
      <c r="F559" s="23">
        <f t="shared" si="185"/>
        <v>400700</v>
      </c>
    </row>
    <row r="560" spans="1:6" ht="102.75" customHeight="1" outlineLevel="4" x14ac:dyDescent="0.2">
      <c r="A560" s="35" t="s">
        <v>17</v>
      </c>
      <c r="B560" s="45" t="s">
        <v>292</v>
      </c>
      <c r="C560" s="40" t="s">
        <v>18</v>
      </c>
      <c r="D560" s="23">
        <f>D561</f>
        <v>289156</v>
      </c>
      <c r="E560" s="23">
        <f>E561</f>
        <v>385288</v>
      </c>
      <c r="F560" s="23">
        <f>F561</f>
        <v>400700</v>
      </c>
    </row>
    <row r="561" spans="1:6" ht="44.25" customHeight="1" outlineLevel="4" x14ac:dyDescent="0.2">
      <c r="A561" s="35" t="s">
        <v>269</v>
      </c>
      <c r="B561" s="45" t="s">
        <v>292</v>
      </c>
      <c r="C561" s="40" t="s">
        <v>20</v>
      </c>
      <c r="D561" s="24">
        <v>289156</v>
      </c>
      <c r="E561" s="24">
        <v>385288</v>
      </c>
      <c r="F561" s="24">
        <v>400700</v>
      </c>
    </row>
    <row r="562" spans="1:6" ht="44.25" customHeight="1" outlineLevel="4" x14ac:dyDescent="0.2">
      <c r="A562" s="59" t="s">
        <v>379</v>
      </c>
      <c r="B562" s="63" t="s">
        <v>292</v>
      </c>
      <c r="C562" s="58" t="s">
        <v>7</v>
      </c>
      <c r="D562" s="23">
        <f>D563</f>
        <v>80000</v>
      </c>
      <c r="E562" s="23">
        <f t="shared" ref="E562:F562" si="186">E563</f>
        <v>0</v>
      </c>
      <c r="F562" s="23">
        <f t="shared" si="186"/>
        <v>0</v>
      </c>
    </row>
    <row r="563" spans="1:6" ht="51" customHeight="1" outlineLevel="4" x14ac:dyDescent="0.2">
      <c r="A563" s="59" t="s">
        <v>8</v>
      </c>
      <c r="B563" s="63" t="s">
        <v>292</v>
      </c>
      <c r="C563" s="58" t="s">
        <v>9</v>
      </c>
      <c r="D563" s="24">
        <v>80000</v>
      </c>
      <c r="E563" s="24">
        <v>0</v>
      </c>
      <c r="F563" s="24">
        <v>0</v>
      </c>
    </row>
    <row r="564" spans="1:6" ht="16.5" customHeight="1" x14ac:dyDescent="0.25">
      <c r="A564" s="54" t="s">
        <v>293</v>
      </c>
      <c r="B564" s="55"/>
      <c r="C564" s="56"/>
      <c r="D564" s="32">
        <f>D20+D29+D49+D54+D59+D64+D69+D82+D102+D120+D229+D348+D382+D390+D429+D437+D445+D450+D455+D461+D466+D471+D476</f>
        <v>1384031672.9800003</v>
      </c>
      <c r="E564" s="32">
        <f>E20+E29+E49+E54+E59+E64+E69+E82+E102+E120+E229+E348+E382+E390+E429+E437+E445+E450+E455+E461+E466+E471+E476</f>
        <v>924235678.02999997</v>
      </c>
      <c r="F564" s="32">
        <f>F20+F29+F49+F54+F59+F64+F69+F82+F102+F120+F229+F348+F382+F390+F429+F437+F445+F450+F455+F461+F466+F471+F476</f>
        <v>930589317.41000009</v>
      </c>
    </row>
  </sheetData>
  <autoFilter ref="A18:F564"/>
  <mergeCells count="10">
    <mergeCell ref="B3:F3"/>
    <mergeCell ref="B4:F4"/>
    <mergeCell ref="D16:F16"/>
    <mergeCell ref="A16:A17"/>
    <mergeCell ref="B16:B17"/>
    <mergeCell ref="C16:C17"/>
    <mergeCell ref="B9:F9"/>
    <mergeCell ref="B10:F10"/>
    <mergeCell ref="B11:F11"/>
    <mergeCell ref="A14:F14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2025-05-28T05:51:07Z</dcterms:modified>
</cp:coreProperties>
</file>